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COPIA DE SEGURIDAD PLANEACION\DOC\PLANEACIÓN 2024\Comité Institucional de Gestión y Desempeño 2024\Planes Decreto 612  de 2018\"/>
    </mc:Choice>
  </mc:AlternateContent>
  <bookViews>
    <workbookView xWindow="0" yWindow="0" windowWidth="20490" windowHeight="7755"/>
  </bookViews>
  <sheets>
    <sheet name="PRESENTACIÓN" sheetId="1" r:id="rId1"/>
  </sheets>
  <externalReferences>
    <externalReference r:id="rId2"/>
  </externalReferences>
  <definedNames>
    <definedName name="fuenteRecursos">'[1]archivo de datos'!$E$2:$E$11</definedName>
    <definedName name="meses">'[1]archivo de datos'!$E$20:$E$31</definedName>
    <definedName name="modalidad">'[1]archivo de datos'!$B$2:$B$15</definedName>
    <definedName name="vf">'[1]archivo de datos'!$E$34:$E$35</definedName>
    <definedName name="vfestado">'[1]archivo de datos'!$E$14:$E$17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4" i="1" l="1"/>
  <c r="G53" i="1"/>
  <c r="G52" i="1"/>
  <c r="H20" i="1"/>
  <c r="H19" i="1"/>
  <c r="H18" i="1"/>
  <c r="H83" i="1" s="1"/>
</calcChain>
</file>

<file path=xl/comments1.xml><?xml version="1.0" encoding="utf-8"?>
<comments xmlns="http://schemas.openxmlformats.org/spreadsheetml/2006/main">
  <authors>
    <author>Michel</author>
  </authors>
  <commentList>
    <comment ref="A16" authorId="0" shapeId="0">
      <text>
        <r>
          <rPr>
            <b/>
            <sz val="12"/>
            <color indexed="81"/>
            <rFont val="Tahoma"/>
            <family val="2"/>
          </rPr>
          <t xml:space="preserve">CCE:
</t>
        </r>
        <r>
          <rPr>
            <sz val="12"/>
            <color indexed="81"/>
            <rFont val="Tahoma"/>
            <family val="2"/>
          </rPr>
          <t xml:space="preserve">Agregar los códigos UNSPSC completos con los 8 dígitos y cada código UNSPSC separado por un espacio.
</t>
        </r>
      </text>
    </comment>
  </commentList>
</comments>
</file>

<file path=xl/sharedStrings.xml><?xml version="1.0" encoding="utf-8"?>
<sst xmlns="http://schemas.openxmlformats.org/spreadsheetml/2006/main" count="541" uniqueCount="169">
  <si>
    <t>PLAN ANUAL DE ADQUISICIONES</t>
  </si>
  <si>
    <t>A. INFORMACIÓN GENERAL DE LA ENTIDAD</t>
  </si>
  <si>
    <t>Nombre</t>
  </si>
  <si>
    <t>HOSPITAL SAN VICENTE DE ARAUCA ESE  - ALMACEN GENERAL</t>
  </si>
  <si>
    <t>Dirección</t>
  </si>
  <si>
    <t>CALLE 15 # 16 ESQUINA, BARRIO CRISTO REY, ARAUCA</t>
  </si>
  <si>
    <t>Teléfono</t>
  </si>
  <si>
    <t xml:space="preserve"> (7) 885 0030</t>
  </si>
  <si>
    <t>Página web</t>
  </si>
  <si>
    <t>www.hospitalsanvicente.gov.co</t>
  </si>
  <si>
    <t>Misión y visión</t>
  </si>
  <si>
    <t>MISIÓN: 
Somos una Empresa Social del Estado, que presta servicios integrales de salud de mediana complejidad, con recursos tecnológicos y un talento humano comprometido con la calidad, seguridad, innovación y responsabilidad social, garantizando la satisfacción y expectativas del usuario y su familia.
VISIÓN:
“Para el año 2030 la ESE Hospital San Vicente de Arauca, será reconocida por la prestación de sus servicios  enfocados en la seguridad del paciente, de sus trabajadores y cuidadora del medio ambiente, propendiendo por un trato humano al usuario y  el equilibrio  financiero de la entidad.”</t>
  </si>
  <si>
    <t>Perspectiva estratégica</t>
  </si>
  <si>
    <t xml:space="preserve">1. Aumentar la eficiencia y calidad en el desempeño de los procesos, mediante la prestación de servicios de salud oportunos, seguros y continuos.
2. Brindar servicios de salud, centrados en el usuario y su familia, cumpliendo cada uno de los atributos de la calidad y orientados a la satisfacción de las necesidades de salud de las personas pensando en  atención humanizada a todos  los usuarios del hospital.
3. Lograr la plena satisfacción de los usuarios del hospital San Vicente como instrumento de fidelización a los servicios en salud que el hospital brinda.
4. Fortalecer la gestión de los procesos asistenciales y administrativos en pro de la mejora continua de la institución.
5. Implementar Estrategias de Intervención a los Servidores Públicos y Colaboradores de la ESE en el Marco de Fortalecer sus Competencias con el Fin de Crear Valor en los Resultados Individuales.
6. Fortalecer la sostenibilidad económica y el crecimiento financiero de la entidad,  mediante un modelo de gestión empresarial que maximice las ganancias operacionales y generen una rentabilidad económica y social.
7. Mejorar la eficiencia de los recursos tecnológicos existentes en la institución, para que sean el apoyo vital en la toma de decisiones y brinden una ventaja competitiva mediante la generación de valor agregado.
</t>
  </si>
  <si>
    <t>Información de contacto</t>
  </si>
  <si>
    <t>ALEXABDER REYES MENDIVELSO - ALMACENISTA GENERAL almacen@hospitalsanvicente.gov.co</t>
  </si>
  <si>
    <t>Valor total del PAA</t>
  </si>
  <si>
    <t>Límite de contratación menor cuantía</t>
  </si>
  <si>
    <t>De 500 a 1200 SMLMV</t>
  </si>
  <si>
    <t>Límite de contratación mínima cuantía</t>
  </si>
  <si>
    <t>Sin formalidades  plenas : de 10 a 25 SMLMV                                                               
Con formalidades plenas de 25 a 500 SMLMV</t>
  </si>
  <si>
    <t>Fecha de última actualización del PAA</t>
  </si>
  <si>
    <t>28 de diciembre de 2023</t>
  </si>
  <si>
    <t>Códigos UNSPSC</t>
  </si>
  <si>
    <t>Descripción</t>
  </si>
  <si>
    <t>Fecha estimada de inicio de proceso de selección (mes)</t>
  </si>
  <si>
    <t>Duración estimada del contrato (número de mes(es))</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</si>
  <si>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</si>
  <si>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</si>
  <si>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</si>
  <si>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</si>
  <si>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</si>
  <si>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</si>
  <si>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</si>
  <si>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PRESTACION DE SERVICIO DE VIGILANCIA Y SEGURIDAD PRIVADA EN LAS INSTALACIONES DEL HOSPITAL SAN VICENTE DE ARAUCA ESE</t>
  </si>
  <si>
    <t>ENERO</t>
  </si>
  <si>
    <t>CONTRATACION_DIRECTA</t>
  </si>
  <si>
    <t>Recursos propios</t>
  </si>
  <si>
    <t>NO</t>
  </si>
  <si>
    <t>NA</t>
  </si>
  <si>
    <r>
      <t xml:space="preserve">UBICACIÓN ARAUCA ARAUCA NOMBRE RESPONSABLE  </t>
    </r>
    <r>
      <rPr>
        <sz val="11"/>
        <color indexed="8"/>
        <rFont val="Calibri"/>
        <family val="2"/>
      </rPr>
      <t>CLAUDIA GENARA PEREZ ORJUELA   TELEFONO 8850030 CORREO ELECTRONICO  administrativa@hospitalsanvicente.gov.co</t>
    </r>
  </si>
  <si>
    <t>50221200 5019270 85151504 93131608</t>
  </si>
  <si>
    <t>SUMINISTRO DE ALIMENTACIÓN PREPARADA PARA LOS PACIENTES HOSPITALIZADOS EN LAS DIFERENTES ÁREAS DE ATENCIÓN DEL HOSPITAL SAN VICENTE DE ARAUCA E.S.E</t>
  </si>
  <si>
    <t>Enero</t>
  </si>
  <si>
    <t>CONTRATACION_MINIMA_CUANTIA</t>
  </si>
  <si>
    <t>UBICACIÓN ARAUCA ARAUCA NOMBRE RESPONSABLE  CLAUDIO MARIO NIÑO    TELEFONO 8850030 CORREO ELECTRONICO subdireccion_cientifica@hospitalsanvicente.gov.co</t>
  </si>
  <si>
    <t>SERVICIO DE CORREO CERTIFICADO A NIVEL LOCAL URBANO, REGIONAL Y NACIONAL PARA EL HOSPITAL SAN VICENTE DE ARAUCA ESE</t>
  </si>
  <si>
    <t>marzo</t>
  </si>
  <si>
    <t>51131900 41103808 42223000</t>
  </si>
  <si>
    <t>SUMINISTRO DE COMPONENTES SANGUINEOS DE OTROS  BANCO DE SANGRE COMO PLAN DE CONTIGENCIA DE ACUERDO A LA NORMATIVIDAD VIGENTE PARA EL SERVICIO GESTION PRETRANSFUNSIONAL DEL HOSPITAL SAN VICENTE DE ARAUCA</t>
  </si>
  <si>
    <r>
      <t xml:space="preserve">UBICACIÓN ARAUCA ARAUCA NOMBRE RESPONSABLE  </t>
    </r>
    <r>
      <rPr>
        <sz val="11"/>
        <color indexed="8"/>
        <rFont val="Calibri"/>
        <family val="2"/>
      </rPr>
      <t>MARIO ALEXANDER COBOS  TELEFONO 8850030 CORREO ELECTRONICO  bancodesangrearauca@hotmail.com</t>
    </r>
  </si>
  <si>
    <t>42142300 42203419 42231604 42222000 42203400</t>
  </si>
  <si>
    <t>SUMINISTRO DE MATERIAL DE OSTEOSINTESIS PARA EL TRATAMIENTO DE LAS ESPECIALIDADES DE ORTOPEDIA, TRAUMATOLOGÍA, NEUROCIRUGÍA Y MAXILOFACIAL DEL HOSPITAL SAN VICENTE DE ARAUCA E.S.E</t>
  </si>
  <si>
    <t>42142300 42203400 42231604 42222000 42203400</t>
  </si>
  <si>
    <t>PRESTACIÓN DE SERVICIOS PROFESIONALES ESPECIALIZADOS EN CARDIOLOGÍA, GASTROENTEROLOGÍA CON PROCEDIMIENTOS DIAGNÓSTICOS Y TERAPÉUTICOS EN MODALIDAD DE EVENTO Y PAQUETE, EN EL HOSPITAL SAN VICENTE DE ARAUCA -ESE</t>
  </si>
  <si>
    <t>51131904 41103808 42222300</t>
  </si>
  <si>
    <t>SUMINISTRO DE COMPONENTES SANGUINEOS DE OTRO  BANCO DE SANGRE COMO PLAN DE CONTIGENCIA DE ACUERDO A LA NORMATIVIDAD VIGENTE PARA EL SERVICIO TRANSFUNSIONAL DEL HOSPITAL SAN VICENTE DE ARAUCA</t>
  </si>
  <si>
    <t>41115840 12161500 12161503 12161504</t>
  </si>
  <si>
    <t>ADQUISICIÓN DE REACTIVOS Y TARJETAS PARA LAS PRUEBAS DE INMUNOHEMATOLOGIA TECNOLOGIA DG GEL GRIFOLS Y RECHEQUEO DE HEMOCOMPONENTES, PARA EL SUBPROCESO GESTION PRETRASBSFUSIONAL  DEL HOSPITAL SAN VICENTE DE ARAUCA</t>
  </si>
  <si>
    <t>Marzo</t>
  </si>
  <si>
    <t xml:space="preserve">12161500 12161503  41101500     41121500  41116011  41116107 41116121  </t>
  </si>
  <si>
    <t>SUMINISTRO DE REACTIVOS E INSUMOS PARA EL FUNCIONAMIENTO DE EQUIPOS DEL LABORATORIO CLINICO DEL HOSPITAL SAN VICENTE DE ARAUCA E.S.E.</t>
  </si>
  <si>
    <t>UBICACIÓN ARAUCA ARAUCA NOMBRE RESPONSABLE  BRENDA CAROPRESE MENDEZ    TELEFONO 8850030 CORREO ELECTRONICO laboratorio_clinico@hospitalsanvicente.gov.co</t>
  </si>
  <si>
    <t>SERVICIO DE RECOLECCION, TRANSPORTE, TRATAMIENTO Y DISPOSICION FINAL DE LOS RESIDUOS HOSPITALARIOS PELIGROSOS QUE SE GENEREN EN EL HOSPITAL SAN VICENTE DE ARAUCA</t>
  </si>
  <si>
    <t>Febrero</t>
  </si>
  <si>
    <t>UBICACIÓN ARAUCA ARAUCA NOMBRE RESPONSABLE  YESICA LUCIA SALALAMCA   TELEFONO 8850030 CORREO ELECTRONICO recursos_fisicos@hospitalsanvicente.gov.co</t>
  </si>
  <si>
    <t>MANTENIMIENTO PREVENTIVO PARA EL RESONADOR MAGNÉTICO MARCA CANON MODELO VANTAGE ELAN  SERIE G1D1912114DEL HOSPITAL SAN VICENTE DE ARAUCA -ESE-</t>
  </si>
  <si>
    <t>MANTENIMIENTO PARA EL TOMOGRAFO MODELO MX 16 SLICE MARCA PHILIPS   DEL HOSPITAL SAN VICENTE DE ARAUCA ESE</t>
  </si>
  <si>
    <t>51142900 51101500</t>
  </si>
  <si>
    <t>SUMINISTRO DE ANTIBIOTICOS Y ANESTESICOS PARA LOS DIFERENTES SERVICIOS  DEL HOSPITAL SAN VICENTE DE ARAUCA-E.S.E.</t>
  </si>
  <si>
    <t>UBICACIÓN ARAUCA ARAUCA NOMBRE RESPONSABLE WILLIAN ZAMBRANO   TELEFONO 8850030 CORREO ELECTRONICO farmacia@hospitalsanvicente.gov.co</t>
  </si>
  <si>
    <t>42141501 42141802 42141902 42142504 42142502 42142523 42142609 42143101 42182201 42311505  42295401 42295409 42295411  42292904 42312202 42312313 42311702 42132203 42132205 42131604 42131611 42131612 42131702 42131708 42181804 42271903 42271904 42272502 42294935 42161623 42221701 
42312307</t>
  </si>
  <si>
    <t>SUMINISTRO DE MATERIAL MEDICO QUIRURGICO PARA LOS DIFERENTES SERVICIOS ASISTENCIALES DEL  HOSPITAL SAN VICENTE DE ARAUCA-E.S.E.</t>
  </si>
  <si>
    <t>51102321 42201809 42203407 51212500</t>
  </si>
  <si>
    <t xml:space="preserve">SUMINISTRO DE MEDIOS DE CONTRASTE PARA LA FARMACIA PRINCIPAL DEL HOSPITAL SAN VICENTE DE ARAUCA ESE </t>
  </si>
  <si>
    <t>12141900 12141904  12141903</t>
  </si>
  <si>
    <t>CONSECIÓN DEL SUMINISTRO DE GASES MEDICINALES A TRAVES DEL MEJORMAIENTO DE LA INFRAESTRUCTURA DEFISICA, CONSISTENTE EN LA REUBICACIÓN,ADECUACIÓN Y AMPLIACIÓN DE LA UNIDAD DE CUIDADOS CRITICOS EN LAS INSTALACIONES DEL HOSPITAL SAN VICNETE DE ARAUCA-ESE</t>
  </si>
  <si>
    <t>15121500 15101506 15101505</t>
  </si>
  <si>
    <t>SUMINISTRO DE COMBUSTIBLE (ACPM – GASOLINA) Y LUBRICANTES CON DESTINO A LAS AMBULANCIAS Y EQUIPOS INDUSTRIALES</t>
  </si>
  <si>
    <t>No</t>
  </si>
  <si>
    <t xml:space="preserve">39121700 30101503 26111711 31162400  24111503 31211504 31211900  40101600    41112100 40101604 15111506
</t>
  </si>
  <si>
    <t>SUMINISTRO DE MATERIALES ELECTRICOS, DE CONSTRUCCION Y REPUESTOS PARA EL MANTENIMIENTO PREVENTIVO Y CORRECTIVO DE LA INFRAESTRUCTURA  FISICA Y DOTACION HOSPITALARIA DEL HOSPITAL SAN  VICENTE  DE  ARAUCA ESE</t>
  </si>
  <si>
    <r>
      <t>REALIZAR EXAMENES DE LABORATORIO A PACIENTES DEL HOSPITAL SAN VICENTE DE ARAUCA</t>
    </r>
    <r>
      <rPr>
        <sz val="7"/>
        <rFont val="Arial"/>
        <family val="2"/>
      </rPr>
      <t xml:space="preserve"> E.S.E</t>
    </r>
  </si>
  <si>
    <t>MANTENIMIENTO PREVENTIVO EQUIPO ENDOSCOPIA MARCA OLYMPUS DEL HOSPITAL SAN VICENTE DE ARAUCA -ESE</t>
  </si>
  <si>
    <t xml:space="preserve">42294928 42294300  41116100  4229500  42291709 42292603 42293002 42293004 51102700 51111800 </t>
  </si>
  <si>
    <t>SUMINISTRO DE MEDICAMENTOS Y MATERIAL MEDICO QUIRURGICO  COMO PLAN DE CONTINGENCIA PARA LOS DIFERENTES SERVICIOS DEL HOSPITAL SAN VICENTE DE ARAUCA ESE.</t>
  </si>
  <si>
    <t>47121701 47121700 47121702 47121709</t>
  </si>
  <si>
    <t>SUMINISTRO DE INSUMOS DE ASEO (BOLSAS, CONTENEDORES) PARA EL PLAN GESTION INTEGRAL DE RESIDUOS SOLIDOS HOSPITALARIOS Y SIMILARES- PGIRHS  CON DESTINO A LOS DIFERENTES PROCESOS DEL HOSPITAL SAN VICENTE DE ARAUCA ESE</t>
  </si>
  <si>
    <t xml:space="preserve">47131600 47131604 47131801   47121608 47121609 4731611 47121615 
47131600 47131801 47131807 7131807 30181614 7131600 
47131801 12141901 53131627 53131627 53131627
</t>
  </si>
  <si>
    <t>SUMINSITRO DE INSUMOS DE ASEO CON DESTINO A LOS DIFERENTES PROCESOS DEL HOSPITAL SAN VICENTE DE ARAUCA ESE</t>
  </si>
  <si>
    <t xml:space="preserve">51121500 51142001 5114200 51101700 51161500  5114210 51102300 51142001 51142002 51102300 51101700 51161500 51121500 </t>
  </si>
  <si>
    <t>SUMINISTRO DE MEDICAMENTOS  PARA LOS DIFERENTES SERVICIOS ASISTENCIALES DEL HOSPITAL SAN VICENTE DE ARAUCA-E.S.E.</t>
  </si>
  <si>
    <t>42291700 42294200 42141800</t>
  </si>
  <si>
    <t>ADQUISICION DE MATERIAL MEDICO QUIRURGICO DE USO EN NEUROLOGIA  PARA EL AREA DE CIRUGIA  DEL HOSPITAL SAN VICENTE DE ARAUCA-E.S.E.&gt;</t>
  </si>
  <si>
    <t>51142000   42141500  42312300</t>
  </si>
  <si>
    <t>SUMINISTRO DE MEDICAMENTOS Y MATERIAL MEDICO QUIRURGICO  PARA EL AREA DE CIRUGIA,URGENCIAS Y CENTRAL DE ESTERILIZACION  DEL HOSPITAL SAN VICENTE DE ARAUCA ESE.</t>
  </si>
  <si>
    <t>REALIZAR MANTENIMIENTO A TODO COSTO LOS GENERADORES ELECTRICOS DEL HOSPITAL SAN VICENTE DE ARAUCA ESE</t>
  </si>
  <si>
    <t>78181500 25172000 25172900 25172500 25173000 25173800 26101700</t>
  </si>
  <si>
    <t>SUMINISTRO  DE  REPUESTOS  Y  MANTENIMIENTO  PREVENTIVO Y CORRECTIVO DEL PARQUE AUTOMOTOR DEL HOSPITAL SAN  VICENTE  DE  ARAUCA ESE</t>
  </si>
  <si>
    <t>MANTENIMIENTO PREVENTIVO Y/O CORRECTIVO A TODO COSTO DE LOS EQUIPOS BIOMEDICOS ESPECIALIZADO, DEL HOSPITAL SAN VICENTE DE ARAUCA ESE</t>
  </si>
  <si>
    <t>Abril</t>
  </si>
  <si>
    <t>SOPORTE Y MANTENIMIENTO AL SISTEMA DE INFORMACION DE LA ENTIDAD DENOMINADO DINAMICA GERENCIAL  HOSPITALARIA EN SU VERSION .NET WEB SERVICES 2023, EL CUAL INCLUYE LA ENTREGA DE LAS ACTUALIZACIONES CON LAS MEJORAS A LOS MODULOS ADMINISTATIVOS Y ASISTENCIALES LICENCIADOS POR LA INTITUCION</t>
  </si>
  <si>
    <t>Agosto</t>
  </si>
  <si>
    <t>UBICACIÓN ARAUCA ARAUCA NOMBRE RESPONSABLE  FREDDY YAIR CABRERA ANAY  TELEFONO 8850030 CORREO ELECTRONICO contactenos@hospitalsanvicente.gov.co</t>
  </si>
  <si>
    <t>51142200 51141500</t>
  </si>
  <si>
    <t>ADQUISICIÓN DE MEDICAMENTOS  DE CONTROL ESPECIAL MONOPOLIO DEL ESTADO CON DESTINO A LAS FARMACIAS DEL HOSPITAL SAN VICENTE DE ARAUCA ESE</t>
  </si>
  <si>
    <t>MANTENIMIENTO PREVENTIVO ANUAL PARA TANQUE CRIOGENICO DE OXIGENO LIQUIDO DE PROPIEDAD DEL HOSPITAL SAN VICENTE DE ARAUCA E.S.E</t>
  </si>
  <si>
    <t>Septiembre</t>
  </si>
  <si>
    <t>77101500 77102000 77121500 77121700</t>
  </si>
  <si>
    <t>REALIZAR MEDICIONES AMBIENTALES (ATMOSFERICAS Y DE AGUAS DE PROCESO Y DE CONSUMO) EN LAS INSTALACIONES DEL HOSPITAL SAN VICENTE ESE</t>
  </si>
  <si>
    <t>44121900 44122000 14111500 43201800 44103100  44122100 23153400 44121600  14111500</t>
  </si>
  <si>
    <t>COMPRA DE INSUMOS DE OFICINA CON DESTINO A LOS DIFERENTES PROCESOS DEL HOSPITAL SAN VICENTE ESE</t>
  </si>
  <si>
    <t>REALIZACIÓN DE LA BATERIA DE RIESGO PSICOSOCIAL PARA FUNCIONARIOS DEL HOSPITAL SAN VICENTE  DE ARAUCA ESE</t>
  </si>
  <si>
    <t>UBICACIÓN ARAUCA ARAUCA NOMBRE RESPONSABLE  CLAUDIA GENARA PEREZ ORJUELA  TELEFONO 8850030 CORREO ELECTRONICO administrativa@hospitalsanvicente.gov.co</t>
  </si>
  <si>
    <t>LICENCIAMIENTO DE LA HERRAMIENTA GOOGLE WORKSPACE(STARTED, ESTÁNDAR Y PLUS) POR UN AÑO PARA LA ADMINISTRACIÓN DEL CORREO ELECTRONICO INSTITUCIONAL DE LOS PROCESOS ADMINISTRATIVOS/ ASISTENCIALES  DEL HOSPITAL SAN VICENTE  DE ARAUCA ESE</t>
  </si>
  <si>
    <t>Octubre</t>
  </si>
  <si>
    <t>MATENIMIENTO CORRECTIVO/PREVENTIVO DE IMPRESORAS Y ESCANERES INSTITUCIONALES DE LOS PROCESOS ADMINISTRATIVOS Y ASISTENCIALES DEL HOSPITAL SAN VICENTE  DE ARAUCA ESE</t>
  </si>
  <si>
    <t>curso</t>
  </si>
  <si>
    <t>COMPRA DE SEGURO RESPONSABILIDAD CIVIL CLINICAS Y HOSPITALES DEL HOSPITAL SAN VICENTE  DE ARAUCA ESE</t>
  </si>
  <si>
    <t>COMPRA DE SEGUROS POLIZA VIDA GRUPO FUNCIONARIOS DEL HOSPITAL SAN VICENTE DE ARAUCA E.S.E.</t>
  </si>
  <si>
    <t>PRESTACION DEL SERVICIO CALIFICADO PARA REALIZACIÓN DE LOS EXAMENES MEDICOS OCUPACIONALES PARA FUNCIONARIOS  DEL HOSPITAL SAN VICENTE DE ARAUCA ESE</t>
  </si>
  <si>
    <t>53111600 53101500 53101600 53102700</t>
  </si>
  <si>
    <t>ADQUISICIÓN DE DOTACIÓN VESTIDO Y CALZADO  PARA LOS SERVIDORES PÚBLIOS DEL  HOSPITAL SAN VICENTE DE ARAUCA ESE</t>
  </si>
  <si>
    <t>84131500 84131503</t>
  </si>
  <si>
    <t>COMPRA DE SEGURO OBLIGATORIO CONTRA ACCIDENTE DE TRANSITO – SOAT PARA EL VEHICULO  DEL HOSPITAL SAN VICENTE DE ARAUCA ESE</t>
  </si>
  <si>
    <r>
      <t>RECARGA  DE INSUMOS PARA LOS EXTINTORES DEL HOSPITAL SAN VICENTE DE ARAUCA</t>
    </r>
    <r>
      <rPr>
        <sz val="7"/>
        <rFont val="Arial"/>
        <family val="2"/>
      </rPr>
      <t xml:space="preserve">  ESE</t>
    </r>
  </si>
  <si>
    <t>84131500 84731503</t>
  </si>
  <si>
    <t>COMPRA DE SEGURO OBLIGATORIO TODO RIESGO PARA LOS VEHICULOS DEL HOSPITAL SAN VICENTE DE ARAUCA ESE</t>
  </si>
  <si>
    <t xml:space="preserve">12161500 41101500 41121500 41116011 41116107 41116121 41116131 </t>
  </si>
  <si>
    <t>SUMINISTRO DE REACTIVOS E INSUMOS EN GENERAL PARA LABORATORIO CLINICO DEL HOSPITAL SAN VICENTE DE  ARAUCA E.S.E.</t>
  </si>
  <si>
    <t>80111601  80111606 80111701</t>
  </si>
  <si>
    <t>PRESTACIÓN DE SERVICIOS PROFESIONALES,  ASESORIAS, TÉCNICOS, AUXILIARES Y HONORARIOS ADMINISTRATIVOS PARA EL HOSPITAL SAN VICENTE DE ARAUCA ESE</t>
  </si>
  <si>
    <t>80111601 80111606 80111701</t>
  </si>
  <si>
    <t>PRESTACIÓN DE SERVICIOS PROFESIONALES,  ASESORIAS, TÉCNICOS, AUXILIARES Y HONORARIOS ASISTENCIALES PARA EL HOSPITAL SAN VICENTE DE ARAUCA ESE</t>
  </si>
  <si>
    <t>84131500 84131600</t>
  </si>
  <si>
    <t>COMPRA DE SEGURO TODO RIESGOS, DAÑO MATERIALES, RESPONSABILIDAD CIVIL EXTRACONTRACTUAL, MANEJO SECTOR OFICAL DEL HOSPITAL SAN VICENTE DE ARAUCA ESE</t>
  </si>
  <si>
    <t xml:space="preserve">ADQUISICION DE  REPUESTOS PARA EL EQUIPO DE TOMOGRAFIA  728131 MX 16 SLICE DEL HOSPITAL SAN VICENTE DE ARAUCA </t>
  </si>
  <si>
    <t>MANTENIMIENTO PREVENTIVO Y CORRECTIVO DE LOS EQUIPOS SIREMOBIL COMPACT SERIE NO.2120-592 Y CIOS SELECT SERIE NO.12139, MARCA SIMENS, DEL HOSPITAL SAN VICENTE DE ARAUCA</t>
  </si>
  <si>
    <t>ABRIL</t>
  </si>
  <si>
    <t>42201800 41111800 41101802</t>
  </si>
  <si>
    <t xml:space="preserve">MANTENIMIENTO CORRECTIVO Y PREVENTIVO  DE LOS EQUIPOS RX PORTATILES MOBILE DARTE EVOLUTION DE LA MARCA SHIMADZU  DEL HOSPITAL SAN VICENTE DE ARAUCA – ESE- </t>
  </si>
  <si>
    <t>73152100 72151200 73161517</t>
  </si>
  <si>
    <t>MANTENIMIENTO CORRECTIVO A TODO COSTO DEL AIRE ACONDICIONADO Y VENTILACION MECANICA PARA UNIDADES CHILLER YORK MODELO YCIV0247PA46VABSXTX EN EL HOSPITAL SAN VICENTE DE ARAUCA ESE</t>
  </si>
  <si>
    <t>ADQUISICIÓN DE UN SERVIDOR PARA LA IMPLEMENTACIÓN DE UN SISTEMA DE ANÁLISIS  DE DATOS Y VISUALIZACIÓN DE INDICADOERES PARA EL MONITOREO  HOSPITALARIO (SIMI) PARA EL HOSPITAL SAN VICENTE DE ARAUCA ESE</t>
  </si>
  <si>
    <t xml:space="preserve">42203801 42201500 42201503 81141500 </t>
  </si>
  <si>
    <t>ESTUDIO  RADIOPROTECCION Y CONTROL DE CALIDAD RAYOS X PORTATILES, RAYOS X FIJO Y ARCO EN C</t>
  </si>
  <si>
    <t>MANTENIMIENTO CORRECTIVO Y PREVENTIVO DEL SHILLER, UPS Y PLANTA FISICA DEL  RESONADOR</t>
  </si>
  <si>
    <t>AQUISICIÓN DE ACCESORIOS Y REPUESTOS PARA LOS EQUIPOS BIOMEDICOS DEL HOSPITAL SAN VICENTE DE ARAUCA ESE</t>
  </si>
  <si>
    <r>
      <t>PRESTACION DE SERVICIOS DE FUMIGACION A TODO COSTO PARA EL CONTROL DE CHAGAS, ASPERSION, INSTALACION DE TRAMPAS PARA ROEDORES, APLICACIÓN DE VENENO PARA LARVAS EN TANQUES DE DEPOSITOS DE AGUAS Y LAVADO DE TANQUES DE LAS INSTALACIONES DEL HOSPITAL SAN VICENTE DE ARAUCA ESE.</t>
    </r>
    <r>
      <rPr>
        <b/>
        <sz val="7"/>
        <color indexed="8"/>
        <rFont val="Arial"/>
        <family val="2"/>
      </rPr>
      <t xml:space="preserve">, </t>
    </r>
  </si>
  <si>
    <t>Junio</t>
  </si>
  <si>
    <t>90121603 78111502</t>
  </si>
  <si>
    <t>COMPRA DE TIQUETES AEREOS IDA Y REGRESO CON DESTINO NACIONAL, PARA FUNCIONARIOS DE PLANTA DEL AREA DE IMAGENOLOGIA, DEL HOSPITAL SAN VICENTE DE ARAUCA ESE</t>
  </si>
  <si>
    <t>43231500 93151500</t>
  </si>
  <si>
    <t>COMPRA DE LICENCIA DE FUNCIONAMIENTO PARA EQUIPOS DE RADIACIÓN IONIZANTE DEL HOSPITAL SAN VICENTE DE ARAUCA ESE</t>
  </si>
  <si>
    <t>COMPRA DE ROPA HOSPITALARIA YMATERIALES PARA LOS DIFERENTES SERVICIOS DEL HOSPITAL SAN VICENTE DE ARAUA ESE</t>
  </si>
  <si>
    <t>COMPRA DE SILLAS ERGONOMICAS PARA LAS AREAS ADMINISTRATIVAS Y ASISTENCIALES DEL HOSPITAL SAN VICENTE DE ARAUCA ESE</t>
  </si>
  <si>
    <t>CALIIBRACION DE EQUIPOS BIOMEDICOS DELHOSPITAL SAN VIENTE DE ARAUCA ESE</t>
  </si>
  <si>
    <t>Mayo</t>
  </si>
  <si>
    <t>SUMINISTRO DE COMIDAS Y BEBIDAS NO ALICORADAS A TODO COSTO, PARA LA ORGANIZACIÓN Y REALZACIÓN DE LAS ACTIVIDADEWS ESTABLECIDAS EN EL PLAN DE BIENESTAR SOCIAL E INCENTIVOS 2024-COMITÉ INSTITUCIONAL DE GESTIÓN Y DESEMPEÑO- EN EL HOSPITAL SAN VIENT EDE ARAUCA ESE</t>
  </si>
  <si>
    <t>Julio</t>
  </si>
  <si>
    <t>41101700 411</t>
  </si>
  <si>
    <t>AQDQUISICIÓN DE UN EQUIPO DE RAYOS X FIJO Y UN ECOGRAFO PARA EL MEJORAMIENTO DY FORTALECIMIENTO DEL SERVICIO DE IMÁGENES DIAGNOSTICAS DEL HOSPITAL SAN VIENTE DE ARAUCA ESE</t>
  </si>
  <si>
    <t>41101700 41101800 41101900 41102400 41102500 41102600</t>
  </si>
  <si>
    <t xml:space="preserve">ADQUISICIÓN DE TECNOLOGIAS BIOMEDICAS PARA EL MEJORAMIENTO DE LA ATENCIÓN PRIMARIA EN SALUD Y LABORATORIO CLINICO DE LA SE HOSPITAL SAN VIENTE DE ARAUCA DEPARTAMENTO DE ARAUCA </t>
  </si>
  <si>
    <t>CURSO ALTURAS</t>
  </si>
  <si>
    <t>JUEGO DE MANGUERAS PARA MANÓMETRO DE REFRIGERACIÓN</t>
  </si>
  <si>
    <t>JUEGO</t>
  </si>
  <si>
    <t>ELECTROBOMBA 3 CABALLOS DE FUERZA, 330V</t>
  </si>
  <si>
    <t>UNIDAD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</si>
</sst>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quot;$&quot;\ * #,##0_-;\-&quot;$&quot;\ * #,##0_-;_-&quot;$&quot;\ * &quot;-&quot;_-;_-@_-"/>
  </numFmts>
  <fonts count="1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7"/>
      <color theme="1"/>
      <name val="Arial"/>
      <family val="2"/>
    </font>
    <font>
      <b/>
      <sz val="18"/>
      <color theme="1"/>
      <name val="Calibri"/>
      <family val="2"/>
      <scheme val="minor"/>
    </font>
    <font>
      <sz val="12"/>
      <color theme="1"/>
      <name val="Arial"/>
      <family val="2"/>
    </font>
    <font>
      <sz val="12"/>
      <name val="Arial"/>
      <family val="2"/>
    </font>
    <font>
      <u/>
      <sz val="11"/>
      <color theme="10"/>
      <name val="Calibri"/>
      <family val="2"/>
      <scheme val="minor"/>
    </font>
    <font>
      <u/>
      <sz val="12"/>
      <color theme="10"/>
      <name val="Arial"/>
      <family val="2"/>
    </font>
    <font>
      <sz val="12"/>
      <color theme="1"/>
      <name val="Calibri"/>
      <family val="2"/>
      <scheme val="minor"/>
    </font>
    <font>
      <b/>
      <sz val="7"/>
      <color theme="0"/>
      <name val="Arial"/>
      <family val="2"/>
    </font>
    <font>
      <sz val="11"/>
      <color indexed="8"/>
      <name val="Calibri"/>
      <family val="2"/>
    </font>
    <font>
      <sz val="7"/>
      <name val="Arial"/>
      <family val="2"/>
    </font>
    <font>
      <b/>
      <sz val="7"/>
      <color indexed="8"/>
      <name val="Arial"/>
      <family val="2"/>
    </font>
    <font>
      <sz val="7"/>
      <color rgb="FF333333"/>
      <name val="Arial"/>
      <family val="2"/>
    </font>
    <font>
      <b/>
      <sz val="12"/>
      <color indexed="81"/>
      <name val="Tahoma"/>
      <family val="2"/>
    </font>
    <font>
      <sz val="12"/>
      <color indexed="81"/>
      <name val="Tahoma"/>
      <family val="2"/>
    </font>
  </fonts>
  <fills count="3">
    <fill>
      <patternFill patternType="none"/>
    </fill>
    <fill>
      <patternFill patternType="gray125"/>
    </fill>
    <fill>
      <patternFill patternType="solid">
        <fgColor theme="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3" fillId="2" borderId="0" applyNumberFormat="0" applyBorder="0" applyAlignment="0" applyProtection="0"/>
    <xf numFmtId="0" fontId="8" fillId="0" borderId="0" applyNumberFormat="0" applyFill="0" applyBorder="0" applyAlignment="0" applyProtection="0"/>
  </cellStyleXfs>
  <cellXfs count="44">
    <xf numFmtId="0" fontId="0" fillId="0" borderId="0" xfId="0"/>
    <xf numFmtId="0" fontId="0" fillId="0" borderId="0" xfId="0" applyFill="1" applyAlignment="1">
      <alignment wrapText="1"/>
    </xf>
    <xf numFmtId="0" fontId="4" fillId="0" borderId="0" xfId="0" applyFont="1" applyFill="1" applyAlignment="1">
      <alignment horizontal="center" wrapText="1"/>
    </xf>
    <xf numFmtId="0" fontId="0" fillId="0" borderId="0" xfId="0" applyFill="1"/>
    <xf numFmtId="0" fontId="5" fillId="0" borderId="1" xfId="0" applyFont="1" applyFill="1" applyBorder="1" applyAlignment="1">
      <alignment horizontal="center"/>
    </xf>
    <xf numFmtId="0" fontId="2" fillId="0" borderId="1" xfId="0" applyFont="1" applyFill="1" applyBorder="1" applyAlignment="1">
      <alignment horizontal="center"/>
    </xf>
    <xf numFmtId="0" fontId="6" fillId="0" borderId="2" xfId="0" applyFont="1" applyFill="1" applyBorder="1" applyAlignment="1">
      <alignment wrapText="1"/>
    </xf>
    <xf numFmtId="0" fontId="7" fillId="0" borderId="3" xfId="0" applyFont="1" applyFill="1" applyBorder="1" applyAlignment="1">
      <alignment horizontal="center" wrapText="1"/>
    </xf>
    <xf numFmtId="0" fontId="6" fillId="0" borderId="4" xfId="0" applyFont="1" applyFill="1" applyBorder="1" applyAlignment="1">
      <alignment wrapText="1"/>
    </xf>
    <xf numFmtId="0" fontId="7" fillId="0" borderId="1" xfId="0" applyFont="1" applyFill="1" applyBorder="1" applyAlignment="1">
      <alignment horizontal="center" wrapText="1"/>
    </xf>
    <xf numFmtId="0" fontId="9" fillId="0" borderId="1" xfId="2" applyFont="1" applyFill="1" applyBorder="1" applyAlignment="1">
      <alignment horizontal="center" wrapText="1"/>
    </xf>
    <xf numFmtId="0" fontId="7" fillId="0" borderId="1" xfId="0" applyFont="1" applyFill="1" applyBorder="1" applyAlignment="1">
      <alignment horizontal="center" vertical="center" wrapText="1"/>
    </xf>
    <xf numFmtId="0" fontId="10" fillId="0" borderId="0" xfId="0" applyFont="1" applyFill="1"/>
    <xf numFmtId="0" fontId="6" fillId="0" borderId="4" xfId="0" applyFont="1" applyFill="1" applyBorder="1" applyAlignment="1">
      <alignment vertical="center" wrapText="1"/>
    </xf>
    <xf numFmtId="0" fontId="7" fillId="0" borderId="1" xfId="0" applyFont="1" applyFill="1" applyBorder="1" applyAlignment="1">
      <alignment horizontal="left" vertical="center" wrapText="1"/>
    </xf>
    <xf numFmtId="42" fontId="6" fillId="0" borderId="1" xfId="0" applyNumberFormat="1" applyFont="1" applyFill="1" applyBorder="1" applyAlignment="1">
      <alignment horizontal="left" vertical="center"/>
    </xf>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1" fillId="0" borderId="1" xfId="1" applyFont="1" applyFill="1" applyBorder="1" applyAlignment="1" applyProtection="1">
      <alignment horizontal="center" vertical="center" wrapText="1"/>
    </xf>
    <xf numFmtId="0" fontId="11" fillId="0" borderId="1" xfId="1" applyFont="1" applyFill="1" applyBorder="1" applyAlignment="1" applyProtection="1">
      <alignment horizontal="center" wrapText="1"/>
    </xf>
    <xf numFmtId="0" fontId="0"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horizontal="center" wrapText="1"/>
      <protection locked="0"/>
    </xf>
    <xf numFmtId="0" fontId="0" fillId="0" borderId="1" xfId="0" applyFont="1" applyFill="1" applyBorder="1" applyAlignment="1" applyProtection="1">
      <alignment horizontal="center" vertical="center" wrapText="1"/>
      <protection locked="0"/>
    </xf>
    <xf numFmtId="42" fontId="0" fillId="0" borderId="1" xfId="0" applyNumberFormat="1" applyFont="1" applyFill="1" applyBorder="1" applyAlignment="1" applyProtection="1">
      <alignment horizontal="center" vertical="center" wrapText="1"/>
      <protection locked="0"/>
    </xf>
    <xf numFmtId="0" fontId="0" fillId="0" borderId="5"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wrapText="1"/>
      <protection locked="0"/>
    </xf>
    <xf numFmtId="42" fontId="0" fillId="0" borderId="5" xfId="0" applyNumberFormat="1" applyFont="1" applyFill="1" applyBorder="1" applyAlignment="1" applyProtection="1">
      <alignment horizontal="center" vertical="center" wrapText="1"/>
      <protection locked="0"/>
    </xf>
    <xf numFmtId="0" fontId="0" fillId="0" borderId="3"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wrapText="1"/>
      <protection locked="0"/>
    </xf>
    <xf numFmtId="42" fontId="0" fillId="0" borderId="3" xfId="0" applyNumberFormat="1" applyFont="1" applyFill="1" applyBorder="1" applyAlignment="1" applyProtection="1">
      <alignment horizontal="center" vertical="center" wrapText="1"/>
      <protection locked="0"/>
    </xf>
    <xf numFmtId="0" fontId="4" fillId="0" borderId="0" xfId="0" applyFont="1" applyFill="1" applyAlignment="1">
      <alignment horizontal="center"/>
    </xf>
    <xf numFmtId="42" fontId="0" fillId="0" borderId="0" xfId="0" applyNumberFormat="1" applyFill="1"/>
    <xf numFmtId="0" fontId="0" fillId="0" borderId="1" xfId="0" applyFill="1" applyBorder="1"/>
    <xf numFmtId="0" fontId="4" fillId="0" borderId="0" xfId="0" applyFont="1" applyFill="1"/>
    <xf numFmtId="0" fontId="4" fillId="0" borderId="0" xfId="0" applyFont="1" applyFill="1" applyAlignment="1">
      <alignment horizontal="left"/>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xf>
    <xf numFmtId="0" fontId="15" fillId="0" borderId="1" xfId="0" applyFont="1" applyFill="1" applyBorder="1" applyAlignment="1">
      <alignment horizontal="center" wrapText="1"/>
    </xf>
    <xf numFmtId="0" fontId="15" fillId="0" borderId="1" xfId="0" applyFont="1" applyFill="1" applyBorder="1" applyAlignment="1">
      <alignment horizontal="center"/>
    </xf>
    <xf numFmtId="0" fontId="4" fillId="0" borderId="6" xfId="0" applyFont="1" applyFill="1" applyBorder="1" applyAlignment="1">
      <alignment horizontal="left" vertical="center" wrapText="1"/>
    </xf>
    <xf numFmtId="9" fontId="0" fillId="0" borderId="0" xfId="0" applyNumberFormat="1" applyFill="1"/>
  </cellXfs>
  <cellStyles count="3">
    <cellStyle name="Énfasis1" xfId="1" builtinId="29"/>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ALMACEN\2023\ACTUALIZACION\SECOP%20II\2024\formatopaav2-07-01-202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A"/>
      <sheetName val="EJEMPLO"/>
      <sheetName val="archivo de datos"/>
    </sheetNames>
    <sheetDataSet>
      <sheetData sheetId="0"/>
      <sheetData sheetId="1"/>
      <sheetData sheetId="2">
        <row r="2">
          <cell r="B2" t="str">
            <v>LICITACION</v>
          </cell>
          <cell r="E2" t="str">
            <v>Recursos propios</v>
          </cell>
        </row>
        <row r="3">
          <cell r="B3" t="str">
            <v>REGIMEN_ESPECIAL</v>
          </cell>
          <cell r="E3" t="str">
            <v>Recursos de crédito</v>
          </cell>
        </row>
        <row r="4">
          <cell r="B4" t="str">
            <v>SUBASTA</v>
          </cell>
          <cell r="E4" t="str">
            <v>Sistema General de Participaciones - SGP</v>
          </cell>
        </row>
        <row r="5">
          <cell r="B5" t="str">
            <v>CONCURSO_MERITOS</v>
          </cell>
          <cell r="E5" t="str">
            <v>Sistema General de Regalías - SGR</v>
          </cell>
        </row>
        <row r="6">
          <cell r="B6" t="str">
            <v>SELECCION_ABREVIADA</v>
          </cell>
          <cell r="E6" t="str">
            <v>Presupuesto General de la Nación – PGN</v>
          </cell>
        </row>
        <row r="7">
          <cell r="B7" t="str">
            <v>CONTRATACION_DIRECTA</v>
          </cell>
          <cell r="E7" t="str">
            <v>Recursos Propios (Alcaldías, Gobernaciones y Resguardos Indígenas)</v>
          </cell>
        </row>
        <row r="8">
          <cell r="B8" t="str">
            <v>CONTRATACION_MINIMA_CUANTIA</v>
          </cell>
          <cell r="E8" t="str">
            <v>Recursos en especie</v>
          </cell>
        </row>
        <row r="9">
          <cell r="B9" t="str">
            <v>CONCURSO_MERITOS_ABIERTO</v>
          </cell>
          <cell r="E9" t="str">
            <v>Recursos privados/cooperación</v>
          </cell>
        </row>
        <row r="10">
          <cell r="B10" t="str">
            <v>PROCESOS_SALUD</v>
          </cell>
          <cell r="E10" t="str">
            <v>Otros recursos</v>
          </cell>
        </row>
        <row r="11">
          <cell r="B11" t="str">
            <v>SELECCION_ABREVIADA_LIT_H_NUM_2_ART_2_LEY_1150_DE_2007</v>
          </cell>
          <cell r="E11" t="str">
            <v>Asignación Especial del Sistema General de Participación para Resguardos Indígenas - AESGPRI</v>
          </cell>
        </row>
        <row r="12">
          <cell r="B12" t="str">
            <v>ASOCIACION_PUBLICO_PRIVADA</v>
          </cell>
        </row>
        <row r="13">
          <cell r="B13" t="str">
            <v>ASOCIACION_PUBLICO_PRIVADA_INICIATIVA_PRIVADA</v>
          </cell>
        </row>
        <row r="14">
          <cell r="B14" t="str">
            <v>LICITACION OBRA PUBLICA</v>
          </cell>
          <cell r="E14" t="str">
            <v>NA</v>
          </cell>
        </row>
        <row r="15">
          <cell r="B15" t="str">
            <v>CONTRATOS Y CONVENIOS CON MAS DE DOS PARTES</v>
          </cell>
          <cell r="E15" t="str">
            <v>No solicitadas</v>
          </cell>
        </row>
        <row r="16">
          <cell r="E16" t="str">
            <v>Solicitadas</v>
          </cell>
        </row>
        <row r="17">
          <cell r="E17" t="str">
            <v>Aprobadas</v>
          </cell>
        </row>
        <row r="20">
          <cell r="E20" t="str">
            <v>Enero</v>
          </cell>
        </row>
        <row r="21">
          <cell r="E21" t="str">
            <v>Febrero</v>
          </cell>
        </row>
        <row r="22">
          <cell r="E22" t="str">
            <v>Marzo</v>
          </cell>
        </row>
        <row r="23">
          <cell r="E23" t="str">
            <v>Abril</v>
          </cell>
        </row>
        <row r="24">
          <cell r="E24" t="str">
            <v>Mayo</v>
          </cell>
        </row>
        <row r="25">
          <cell r="E25" t="str">
            <v>Junio</v>
          </cell>
        </row>
        <row r="26">
          <cell r="E26" t="str">
            <v>Julio</v>
          </cell>
        </row>
        <row r="27">
          <cell r="E27" t="str">
            <v>Agosto</v>
          </cell>
        </row>
        <row r="28">
          <cell r="E28" t="str">
            <v>Septiembre</v>
          </cell>
        </row>
        <row r="29">
          <cell r="E29" t="str">
            <v>Octubre</v>
          </cell>
        </row>
        <row r="30">
          <cell r="E30" t="str">
            <v>Noviembre</v>
          </cell>
        </row>
        <row r="31">
          <cell r="E31" t="str">
            <v>Diciembre</v>
          </cell>
        </row>
        <row r="34">
          <cell r="E34" t="str">
            <v>No</v>
          </cell>
        </row>
        <row r="35">
          <cell r="E35" t="str">
            <v>Sí</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www.hospitalsanvicente.gov.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625"/>
  <sheetViews>
    <sheetView tabSelected="1" topLeftCell="A58" zoomScale="80" zoomScaleNormal="80" workbookViewId="0">
      <selection sqref="A1:XFD1048576"/>
    </sheetView>
  </sheetViews>
  <sheetFormatPr baseColWidth="10" defaultRowHeight="15" x14ac:dyDescent="0.25"/>
  <cols>
    <col min="1" max="1" width="56.7109375" style="3" customWidth="1"/>
    <col min="2" max="2" width="106.28515625" style="32" customWidth="1"/>
    <col min="3" max="3" width="31.7109375" style="3" customWidth="1"/>
    <col min="4" max="4" width="32" style="3" customWidth="1"/>
    <col min="5" max="5" width="24.7109375" style="3" customWidth="1"/>
    <col min="6" max="6" width="26.28515625" style="3" customWidth="1"/>
    <col min="7" max="7" width="18.5703125" style="3" customWidth="1"/>
    <col min="8" max="8" width="20" style="3" customWidth="1"/>
    <col min="9" max="9" width="25.42578125" style="3" customWidth="1"/>
    <col min="10" max="10" width="18.85546875" style="3" customWidth="1"/>
    <col min="11" max="11" width="63" style="3" customWidth="1"/>
    <col min="12" max="16384" width="11.42578125" style="3"/>
  </cols>
  <sheetData>
    <row r="1" spans="1:11" x14ac:dyDescent="0.25">
      <c r="A1" s="1"/>
      <c r="B1" s="2"/>
    </row>
    <row r="2" spans="1:11" ht="23.25" x14ac:dyDescent="0.35">
      <c r="A2" s="4" t="s">
        <v>0</v>
      </c>
      <c r="B2" s="4"/>
    </row>
    <row r="3" spans="1:11" x14ac:dyDescent="0.25">
      <c r="A3" s="5" t="s">
        <v>1</v>
      </c>
      <c r="B3" s="5"/>
    </row>
    <row r="4" spans="1:11" ht="15.75" x14ac:dyDescent="0.25">
      <c r="A4" s="6" t="s">
        <v>2</v>
      </c>
      <c r="B4" s="7" t="s">
        <v>3</v>
      </c>
    </row>
    <row r="5" spans="1:11" ht="15.75" x14ac:dyDescent="0.25">
      <c r="A5" s="8" t="s">
        <v>4</v>
      </c>
      <c r="B5" s="9" t="s">
        <v>5</v>
      </c>
    </row>
    <row r="6" spans="1:11" ht="15.75" x14ac:dyDescent="0.25">
      <c r="A6" s="8" t="s">
        <v>6</v>
      </c>
      <c r="B6" s="9" t="s">
        <v>7</v>
      </c>
    </row>
    <row r="7" spans="1:11" ht="15.75" x14ac:dyDescent="0.25">
      <c r="A7" s="8" t="s">
        <v>8</v>
      </c>
      <c r="B7" s="10" t="s">
        <v>9</v>
      </c>
    </row>
    <row r="8" spans="1:11" s="12" customFormat="1" ht="163.5" customHeight="1" x14ac:dyDescent="0.25">
      <c r="A8" s="11" t="s">
        <v>10</v>
      </c>
      <c r="B8" s="9" t="s">
        <v>11</v>
      </c>
    </row>
    <row r="9" spans="1:11" ht="287.25" customHeight="1" x14ac:dyDescent="0.25">
      <c r="A9" s="11" t="s">
        <v>12</v>
      </c>
      <c r="B9" s="9" t="s">
        <v>13</v>
      </c>
    </row>
    <row r="10" spans="1:11" ht="30" x14ac:dyDescent="0.25">
      <c r="A10" s="13" t="s">
        <v>14</v>
      </c>
      <c r="B10" s="14" t="s">
        <v>15</v>
      </c>
    </row>
    <row r="11" spans="1:11" ht="29.25" customHeight="1" x14ac:dyDescent="0.25">
      <c r="A11" s="13" t="s">
        <v>16</v>
      </c>
      <c r="B11" s="15">
        <v>25873240533.880001</v>
      </c>
    </row>
    <row r="12" spans="1:11" ht="52.5" customHeight="1" x14ac:dyDescent="0.25">
      <c r="A12" s="13" t="s">
        <v>17</v>
      </c>
      <c r="B12" s="16" t="s">
        <v>18</v>
      </c>
    </row>
    <row r="13" spans="1:11" ht="30" customHeight="1" x14ac:dyDescent="0.25">
      <c r="A13" s="13" t="s">
        <v>19</v>
      </c>
      <c r="B13" s="17" t="s">
        <v>20</v>
      </c>
    </row>
    <row r="14" spans="1:11" ht="29.25" customHeight="1" x14ac:dyDescent="0.25">
      <c r="A14" s="18" t="s">
        <v>21</v>
      </c>
      <c r="B14" s="17" t="s">
        <v>22</v>
      </c>
    </row>
    <row r="15" spans="1:11" ht="29.25" customHeight="1" x14ac:dyDescent="0.25">
      <c r="A15" s="18"/>
      <c r="B15" s="19"/>
    </row>
    <row r="16" spans="1:11" ht="63" customHeight="1" x14ac:dyDescent="0.25">
      <c r="A16" s="20" t="s">
        <v>23</v>
      </c>
      <c r="B16" s="21" t="s">
        <v>24</v>
      </c>
      <c r="C16" s="20" t="s">
        <v>25</v>
      </c>
      <c r="D16" s="20" t="s">
        <v>26</v>
      </c>
      <c r="E16" s="20" t="s">
        <v>27</v>
      </c>
      <c r="F16" s="20" t="s">
        <v>28</v>
      </c>
      <c r="G16" s="20" t="s">
        <v>29</v>
      </c>
      <c r="H16" s="20" t="s">
        <v>30</v>
      </c>
      <c r="I16" s="20" t="s">
        <v>31</v>
      </c>
      <c r="J16" s="20" t="s">
        <v>32</v>
      </c>
      <c r="K16" s="20" t="s">
        <v>33</v>
      </c>
    </row>
    <row r="17" spans="1:11" ht="45" x14ac:dyDescent="0.25">
      <c r="A17" s="22">
        <v>92121504</v>
      </c>
      <c r="B17" s="23" t="s">
        <v>34</v>
      </c>
      <c r="C17" s="24" t="s">
        <v>35</v>
      </c>
      <c r="D17" s="24">
        <v>12</v>
      </c>
      <c r="E17" s="24" t="s">
        <v>36</v>
      </c>
      <c r="F17" s="24" t="s">
        <v>37</v>
      </c>
      <c r="G17" s="25">
        <v>1093000000</v>
      </c>
      <c r="H17" s="25">
        <v>1093000000</v>
      </c>
      <c r="I17" s="24" t="s">
        <v>38</v>
      </c>
      <c r="J17" s="24" t="s">
        <v>39</v>
      </c>
      <c r="K17" s="24" t="s">
        <v>40</v>
      </c>
    </row>
    <row r="18" spans="1:11" ht="45" x14ac:dyDescent="0.25">
      <c r="A18" s="24" t="s">
        <v>41</v>
      </c>
      <c r="B18" s="23" t="s">
        <v>42</v>
      </c>
      <c r="C18" s="24" t="s">
        <v>43</v>
      </c>
      <c r="D18" s="24">
        <v>12</v>
      </c>
      <c r="E18" s="24" t="s">
        <v>44</v>
      </c>
      <c r="F18" s="24" t="s">
        <v>37</v>
      </c>
      <c r="G18" s="25">
        <v>1224000000</v>
      </c>
      <c r="H18" s="25">
        <f>G18</f>
        <v>1224000000</v>
      </c>
      <c r="I18" s="24" t="s">
        <v>38</v>
      </c>
      <c r="J18" s="24" t="s">
        <v>39</v>
      </c>
      <c r="K18" s="24" t="s">
        <v>45</v>
      </c>
    </row>
    <row r="19" spans="1:11" ht="45" x14ac:dyDescent="0.25">
      <c r="A19" s="24">
        <v>78102203</v>
      </c>
      <c r="B19" s="23" t="s">
        <v>46</v>
      </c>
      <c r="C19" s="24" t="s">
        <v>47</v>
      </c>
      <c r="D19" s="24">
        <v>10</v>
      </c>
      <c r="E19" s="24" t="s">
        <v>36</v>
      </c>
      <c r="F19" s="24" t="s">
        <v>37</v>
      </c>
      <c r="G19" s="25">
        <v>6000000</v>
      </c>
      <c r="H19" s="25">
        <f>G19</f>
        <v>6000000</v>
      </c>
      <c r="I19" s="24" t="s">
        <v>38</v>
      </c>
      <c r="J19" s="24" t="s">
        <v>39</v>
      </c>
      <c r="K19" s="24" t="s">
        <v>40</v>
      </c>
    </row>
    <row r="20" spans="1:11" ht="45" x14ac:dyDescent="0.25">
      <c r="A20" s="24" t="s">
        <v>48</v>
      </c>
      <c r="B20" s="23" t="s">
        <v>49</v>
      </c>
      <c r="C20" s="24" t="s">
        <v>43</v>
      </c>
      <c r="D20" s="24">
        <v>12</v>
      </c>
      <c r="E20" s="24" t="s">
        <v>36</v>
      </c>
      <c r="F20" s="24" t="s">
        <v>37</v>
      </c>
      <c r="G20" s="25">
        <v>140000000</v>
      </c>
      <c r="H20" s="25">
        <f>G20</f>
        <v>140000000</v>
      </c>
      <c r="I20" s="24" t="s">
        <v>38</v>
      </c>
      <c r="J20" s="24" t="s">
        <v>39</v>
      </c>
      <c r="K20" s="24" t="s">
        <v>50</v>
      </c>
    </row>
    <row r="21" spans="1:11" ht="45" x14ac:dyDescent="0.25">
      <c r="A21" s="24" t="s">
        <v>51</v>
      </c>
      <c r="B21" s="23" t="s">
        <v>52</v>
      </c>
      <c r="C21" s="24" t="s">
        <v>43</v>
      </c>
      <c r="D21" s="24">
        <v>11</v>
      </c>
      <c r="E21" s="24" t="s">
        <v>44</v>
      </c>
      <c r="F21" s="24" t="s">
        <v>37</v>
      </c>
      <c r="G21" s="25">
        <v>640000000</v>
      </c>
      <c r="H21" s="25">
        <v>640000000</v>
      </c>
      <c r="I21" s="24" t="s">
        <v>38</v>
      </c>
      <c r="J21" s="24" t="s">
        <v>39</v>
      </c>
      <c r="K21" s="24" t="s">
        <v>45</v>
      </c>
    </row>
    <row r="22" spans="1:11" ht="45" x14ac:dyDescent="0.25">
      <c r="A22" s="24" t="s">
        <v>53</v>
      </c>
      <c r="B22" s="23" t="s">
        <v>54</v>
      </c>
      <c r="C22" s="24" t="s">
        <v>43</v>
      </c>
      <c r="D22" s="24">
        <v>5</v>
      </c>
      <c r="E22" s="24" t="s">
        <v>36</v>
      </c>
      <c r="F22" s="24" t="s">
        <v>37</v>
      </c>
      <c r="G22" s="25">
        <v>169500000</v>
      </c>
      <c r="H22" s="25">
        <v>169500000</v>
      </c>
      <c r="I22" s="24" t="s">
        <v>38</v>
      </c>
      <c r="J22" s="24" t="s">
        <v>39</v>
      </c>
      <c r="K22" s="24" t="s">
        <v>45</v>
      </c>
    </row>
    <row r="23" spans="1:11" ht="45" x14ac:dyDescent="0.25">
      <c r="A23" s="24" t="s">
        <v>55</v>
      </c>
      <c r="B23" s="23" t="s">
        <v>56</v>
      </c>
      <c r="C23" s="24" t="s">
        <v>43</v>
      </c>
      <c r="D23" s="24">
        <v>12</v>
      </c>
      <c r="E23" s="24" t="s">
        <v>44</v>
      </c>
      <c r="F23" s="24" t="s">
        <v>37</v>
      </c>
      <c r="G23" s="25">
        <v>110000000</v>
      </c>
      <c r="H23" s="25">
        <v>110000000</v>
      </c>
      <c r="I23" s="24" t="s">
        <v>38</v>
      </c>
      <c r="J23" s="24" t="s">
        <v>39</v>
      </c>
      <c r="K23" s="24" t="s">
        <v>50</v>
      </c>
    </row>
    <row r="24" spans="1:11" ht="45" x14ac:dyDescent="0.25">
      <c r="A24" s="24" t="s">
        <v>57</v>
      </c>
      <c r="B24" s="23" t="s">
        <v>58</v>
      </c>
      <c r="C24" s="24" t="s">
        <v>59</v>
      </c>
      <c r="D24" s="24">
        <v>10</v>
      </c>
      <c r="E24" s="24" t="s">
        <v>36</v>
      </c>
      <c r="F24" s="24" t="s">
        <v>37</v>
      </c>
      <c r="G24" s="25">
        <v>100000000</v>
      </c>
      <c r="H24" s="25">
        <v>100000000</v>
      </c>
      <c r="I24" s="24" t="s">
        <v>38</v>
      </c>
      <c r="J24" s="24" t="s">
        <v>39</v>
      </c>
      <c r="K24" s="24" t="s">
        <v>50</v>
      </c>
    </row>
    <row r="25" spans="1:11" ht="45" x14ac:dyDescent="0.25">
      <c r="A25" s="24" t="s">
        <v>60</v>
      </c>
      <c r="B25" s="23" t="s">
        <v>61</v>
      </c>
      <c r="C25" s="24" t="s">
        <v>59</v>
      </c>
      <c r="D25" s="24">
        <v>10</v>
      </c>
      <c r="E25" s="24" t="s">
        <v>36</v>
      </c>
      <c r="F25" s="24" t="s">
        <v>37</v>
      </c>
      <c r="G25" s="25">
        <v>310000000</v>
      </c>
      <c r="H25" s="25">
        <v>310000000</v>
      </c>
      <c r="I25" s="24" t="s">
        <v>38</v>
      </c>
      <c r="J25" s="24" t="s">
        <v>39</v>
      </c>
      <c r="K25" s="24" t="s">
        <v>62</v>
      </c>
    </row>
    <row r="26" spans="1:11" ht="45" x14ac:dyDescent="0.25">
      <c r="A26" s="24">
        <v>76121501</v>
      </c>
      <c r="B26" s="23" t="s">
        <v>63</v>
      </c>
      <c r="C26" s="24" t="s">
        <v>64</v>
      </c>
      <c r="D26" s="24">
        <v>11</v>
      </c>
      <c r="E26" s="24" t="s">
        <v>44</v>
      </c>
      <c r="F26" s="24" t="s">
        <v>37</v>
      </c>
      <c r="G26" s="25">
        <v>96050000</v>
      </c>
      <c r="H26" s="25">
        <v>96050000</v>
      </c>
      <c r="I26" s="24" t="s">
        <v>38</v>
      </c>
      <c r="J26" s="24" t="s">
        <v>39</v>
      </c>
      <c r="K26" s="24" t="s">
        <v>65</v>
      </c>
    </row>
    <row r="27" spans="1:11" ht="45" x14ac:dyDescent="0.25">
      <c r="A27" s="24">
        <v>85161500</v>
      </c>
      <c r="B27" s="23" t="s">
        <v>66</v>
      </c>
      <c r="C27" s="24" t="s">
        <v>47</v>
      </c>
      <c r="D27" s="24">
        <v>10</v>
      </c>
      <c r="E27" s="24" t="s">
        <v>36</v>
      </c>
      <c r="F27" s="24" t="s">
        <v>37</v>
      </c>
      <c r="G27" s="25">
        <v>122666775</v>
      </c>
      <c r="H27" s="25">
        <v>108554668</v>
      </c>
      <c r="I27" s="24" t="s">
        <v>38</v>
      </c>
      <c r="J27" s="24" t="s">
        <v>39</v>
      </c>
      <c r="K27" s="24" t="s">
        <v>65</v>
      </c>
    </row>
    <row r="28" spans="1:11" ht="45" x14ac:dyDescent="0.25">
      <c r="A28" s="24">
        <v>85161500</v>
      </c>
      <c r="B28" s="23" t="s">
        <v>67</v>
      </c>
      <c r="C28" s="24" t="s">
        <v>59</v>
      </c>
      <c r="D28" s="24">
        <v>10</v>
      </c>
      <c r="E28" s="24" t="s">
        <v>36</v>
      </c>
      <c r="F28" s="24" t="s">
        <v>37</v>
      </c>
      <c r="G28" s="25">
        <v>78047611</v>
      </c>
      <c r="H28" s="25">
        <v>78047611</v>
      </c>
      <c r="I28" s="24" t="s">
        <v>38</v>
      </c>
      <c r="J28" s="24" t="s">
        <v>39</v>
      </c>
      <c r="K28" s="24" t="s">
        <v>65</v>
      </c>
    </row>
    <row r="29" spans="1:11" ht="45" x14ac:dyDescent="0.25">
      <c r="A29" s="24" t="s">
        <v>68</v>
      </c>
      <c r="B29" s="23" t="s">
        <v>69</v>
      </c>
      <c r="C29" s="24" t="s">
        <v>47</v>
      </c>
      <c r="D29" s="24">
        <v>6</v>
      </c>
      <c r="E29" s="24" t="s">
        <v>44</v>
      </c>
      <c r="F29" s="24" t="s">
        <v>37</v>
      </c>
      <c r="G29" s="25">
        <v>400000000</v>
      </c>
      <c r="H29" s="25">
        <v>400000000</v>
      </c>
      <c r="I29" s="24" t="s">
        <v>38</v>
      </c>
      <c r="J29" s="24" t="s">
        <v>39</v>
      </c>
      <c r="K29" s="24" t="s">
        <v>70</v>
      </c>
    </row>
    <row r="30" spans="1:11" ht="105" x14ac:dyDescent="0.25">
      <c r="A30" s="24" t="s">
        <v>71</v>
      </c>
      <c r="B30" s="23" t="s">
        <v>72</v>
      </c>
      <c r="C30" s="24" t="s">
        <v>59</v>
      </c>
      <c r="D30" s="24">
        <v>6</v>
      </c>
      <c r="E30" s="24" t="s">
        <v>44</v>
      </c>
      <c r="F30" s="24" t="s">
        <v>37</v>
      </c>
      <c r="G30" s="25">
        <v>400000000</v>
      </c>
      <c r="H30" s="25">
        <v>400000000</v>
      </c>
      <c r="I30" s="24" t="s">
        <v>38</v>
      </c>
      <c r="J30" s="24" t="s">
        <v>39</v>
      </c>
      <c r="K30" s="24" t="s">
        <v>70</v>
      </c>
    </row>
    <row r="31" spans="1:11" ht="45" x14ac:dyDescent="0.25">
      <c r="A31" s="24" t="s">
        <v>73</v>
      </c>
      <c r="B31" s="23" t="s">
        <v>74</v>
      </c>
      <c r="C31" s="24" t="s">
        <v>59</v>
      </c>
      <c r="D31" s="24">
        <v>6</v>
      </c>
      <c r="E31" s="24" t="s">
        <v>36</v>
      </c>
      <c r="F31" s="24" t="s">
        <v>37</v>
      </c>
      <c r="G31" s="25">
        <v>170000000</v>
      </c>
      <c r="H31" s="25">
        <v>170000000</v>
      </c>
      <c r="I31" s="24" t="s">
        <v>38</v>
      </c>
      <c r="J31" s="24" t="s">
        <v>39</v>
      </c>
      <c r="K31" s="24" t="s">
        <v>70</v>
      </c>
    </row>
    <row r="32" spans="1:11" ht="45" x14ac:dyDescent="0.25">
      <c r="A32" s="24" t="s">
        <v>75</v>
      </c>
      <c r="B32" s="23" t="s">
        <v>76</v>
      </c>
      <c r="C32" s="24" t="s">
        <v>43</v>
      </c>
      <c r="D32" s="24">
        <v>12</v>
      </c>
      <c r="E32" s="24" t="s">
        <v>36</v>
      </c>
      <c r="F32" s="24" t="s">
        <v>37</v>
      </c>
      <c r="G32" s="25">
        <v>692780931.38</v>
      </c>
      <c r="H32" s="25">
        <v>692780931.88</v>
      </c>
      <c r="I32" s="24" t="s">
        <v>38</v>
      </c>
      <c r="J32" s="24" t="s">
        <v>39</v>
      </c>
      <c r="K32" s="24" t="s">
        <v>65</v>
      </c>
    </row>
    <row r="33" spans="1:11" ht="45" x14ac:dyDescent="0.25">
      <c r="A33" s="26" t="s">
        <v>77</v>
      </c>
      <c r="B33" s="27" t="s">
        <v>78</v>
      </c>
      <c r="C33" s="26" t="s">
        <v>59</v>
      </c>
      <c r="D33" s="26">
        <v>9</v>
      </c>
      <c r="E33" s="26" t="s">
        <v>44</v>
      </c>
      <c r="F33" s="26" t="s">
        <v>37</v>
      </c>
      <c r="G33" s="28">
        <v>56500000</v>
      </c>
      <c r="H33" s="28">
        <v>56500000</v>
      </c>
      <c r="I33" s="26" t="s">
        <v>79</v>
      </c>
      <c r="J33" s="26" t="s">
        <v>39</v>
      </c>
      <c r="K33" s="26" t="s">
        <v>65</v>
      </c>
    </row>
    <row r="34" spans="1:11" ht="45" x14ac:dyDescent="0.25">
      <c r="A34" s="29" t="s">
        <v>80</v>
      </c>
      <c r="B34" s="30" t="s">
        <v>81</v>
      </c>
      <c r="C34" s="29" t="s">
        <v>59</v>
      </c>
      <c r="D34" s="29">
        <v>9</v>
      </c>
      <c r="E34" s="29" t="s">
        <v>44</v>
      </c>
      <c r="F34" s="29" t="s">
        <v>37</v>
      </c>
      <c r="G34" s="31">
        <v>98999300</v>
      </c>
      <c r="H34" s="31">
        <v>98999300</v>
      </c>
      <c r="I34" s="29" t="s">
        <v>38</v>
      </c>
      <c r="J34" s="29" t="s">
        <v>39</v>
      </c>
      <c r="K34" s="29" t="s">
        <v>65</v>
      </c>
    </row>
    <row r="35" spans="1:11" ht="45" x14ac:dyDescent="0.25">
      <c r="A35" s="24">
        <v>85121800</v>
      </c>
      <c r="B35" s="23" t="s">
        <v>82</v>
      </c>
      <c r="C35" s="24" t="s">
        <v>59</v>
      </c>
      <c r="D35" s="24">
        <v>9</v>
      </c>
      <c r="E35" s="24" t="s">
        <v>36</v>
      </c>
      <c r="F35" s="24" t="s">
        <v>37</v>
      </c>
      <c r="G35" s="25">
        <v>33900000</v>
      </c>
      <c r="H35" s="25">
        <v>33900000</v>
      </c>
      <c r="I35" s="24" t="s">
        <v>79</v>
      </c>
      <c r="J35" s="24" t="s">
        <v>39</v>
      </c>
      <c r="K35" s="24" t="s">
        <v>62</v>
      </c>
    </row>
    <row r="36" spans="1:11" ht="45" x14ac:dyDescent="0.25">
      <c r="A36" s="24">
        <v>85161500</v>
      </c>
      <c r="B36" s="23" t="s">
        <v>83</v>
      </c>
      <c r="C36" s="24" t="s">
        <v>59</v>
      </c>
      <c r="D36" s="24">
        <v>9</v>
      </c>
      <c r="E36" s="24" t="s">
        <v>36</v>
      </c>
      <c r="F36" s="24" t="s">
        <v>37</v>
      </c>
      <c r="G36" s="25">
        <v>8795225</v>
      </c>
      <c r="H36" s="25">
        <v>8795225</v>
      </c>
      <c r="I36" s="24" t="s">
        <v>79</v>
      </c>
      <c r="J36" s="24" t="s">
        <v>39</v>
      </c>
      <c r="K36" s="24" t="s">
        <v>65</v>
      </c>
    </row>
    <row r="37" spans="1:11" ht="45" x14ac:dyDescent="0.25">
      <c r="A37" s="24" t="s">
        <v>84</v>
      </c>
      <c r="B37" s="23" t="s">
        <v>85</v>
      </c>
      <c r="C37" s="24" t="s">
        <v>59</v>
      </c>
      <c r="D37" s="24">
        <v>6</v>
      </c>
      <c r="E37" s="24" t="s">
        <v>44</v>
      </c>
      <c r="F37" s="24" t="s">
        <v>37</v>
      </c>
      <c r="G37" s="25">
        <v>226000000</v>
      </c>
      <c r="H37" s="25">
        <v>226000000</v>
      </c>
      <c r="I37" s="24" t="s">
        <v>79</v>
      </c>
      <c r="J37" s="24" t="s">
        <v>39</v>
      </c>
      <c r="K37" s="24" t="s">
        <v>45</v>
      </c>
    </row>
    <row r="38" spans="1:11" ht="45" x14ac:dyDescent="0.25">
      <c r="A38" s="24" t="s">
        <v>86</v>
      </c>
      <c r="B38" s="23" t="s">
        <v>87</v>
      </c>
      <c r="C38" s="24" t="s">
        <v>59</v>
      </c>
      <c r="D38" s="24">
        <v>9</v>
      </c>
      <c r="E38" s="24" t="s">
        <v>44</v>
      </c>
      <c r="F38" s="24" t="s">
        <v>37</v>
      </c>
      <c r="G38" s="25">
        <v>56500000</v>
      </c>
      <c r="H38" s="25">
        <v>56500000</v>
      </c>
      <c r="I38" s="24" t="s">
        <v>79</v>
      </c>
      <c r="J38" s="24" t="s">
        <v>39</v>
      </c>
      <c r="K38" s="24" t="s">
        <v>65</v>
      </c>
    </row>
    <row r="39" spans="1:11" ht="75" x14ac:dyDescent="0.25">
      <c r="A39" s="24" t="s">
        <v>88</v>
      </c>
      <c r="B39" s="23" t="s">
        <v>89</v>
      </c>
      <c r="C39" s="24" t="s">
        <v>59</v>
      </c>
      <c r="D39" s="24">
        <v>9</v>
      </c>
      <c r="E39" s="24" t="s">
        <v>44</v>
      </c>
      <c r="F39" s="24" t="s">
        <v>37</v>
      </c>
      <c r="G39" s="25">
        <v>67800000</v>
      </c>
      <c r="H39" s="25">
        <v>67800000</v>
      </c>
      <c r="I39" s="24" t="s">
        <v>79</v>
      </c>
      <c r="J39" s="24" t="s">
        <v>39</v>
      </c>
      <c r="K39" s="24" t="s">
        <v>65</v>
      </c>
    </row>
    <row r="40" spans="1:11" ht="45" x14ac:dyDescent="0.25">
      <c r="A40" s="24" t="s">
        <v>90</v>
      </c>
      <c r="B40" s="23" t="s">
        <v>91</v>
      </c>
      <c r="C40" s="24" t="s">
        <v>59</v>
      </c>
      <c r="D40" s="24">
        <v>6</v>
      </c>
      <c r="E40" s="24" t="s">
        <v>44</v>
      </c>
      <c r="F40" s="24" t="s">
        <v>37</v>
      </c>
      <c r="G40" s="25">
        <v>400000000</v>
      </c>
      <c r="H40" s="25">
        <v>400000000</v>
      </c>
      <c r="I40" s="24" t="s">
        <v>79</v>
      </c>
      <c r="J40" s="24" t="s">
        <v>39</v>
      </c>
      <c r="K40" s="24" t="s">
        <v>70</v>
      </c>
    </row>
    <row r="41" spans="1:11" ht="45" x14ac:dyDescent="0.25">
      <c r="A41" s="24" t="s">
        <v>92</v>
      </c>
      <c r="B41" s="23" t="s">
        <v>93</v>
      </c>
      <c r="C41" s="24" t="s">
        <v>59</v>
      </c>
      <c r="D41" s="24">
        <v>4</v>
      </c>
      <c r="E41" s="24" t="s">
        <v>44</v>
      </c>
      <c r="F41" s="24" t="s">
        <v>37</v>
      </c>
      <c r="G41" s="25">
        <v>60000000</v>
      </c>
      <c r="H41" s="25">
        <v>60000000</v>
      </c>
      <c r="I41" s="24" t="s">
        <v>79</v>
      </c>
      <c r="J41" s="24" t="s">
        <v>39</v>
      </c>
      <c r="K41" s="24" t="s">
        <v>70</v>
      </c>
    </row>
    <row r="42" spans="1:11" ht="45" x14ac:dyDescent="0.25">
      <c r="A42" s="24" t="s">
        <v>94</v>
      </c>
      <c r="B42" s="23" t="s">
        <v>95</v>
      </c>
      <c r="C42" s="24" t="s">
        <v>59</v>
      </c>
      <c r="D42" s="24">
        <v>6</v>
      </c>
      <c r="E42" s="24" t="s">
        <v>44</v>
      </c>
      <c r="F42" s="24" t="s">
        <v>37</v>
      </c>
      <c r="G42" s="25">
        <v>300000000</v>
      </c>
      <c r="H42" s="25">
        <v>300000000</v>
      </c>
      <c r="I42" s="24" t="s">
        <v>79</v>
      </c>
      <c r="J42" s="24" t="s">
        <v>39</v>
      </c>
      <c r="K42" s="24" t="s">
        <v>70</v>
      </c>
    </row>
    <row r="43" spans="1:11" ht="45" x14ac:dyDescent="0.25">
      <c r="A43" s="24">
        <v>73152100</v>
      </c>
      <c r="B43" s="23" t="s">
        <v>96</v>
      </c>
      <c r="C43" s="24" t="s">
        <v>59</v>
      </c>
      <c r="D43" s="24">
        <v>9</v>
      </c>
      <c r="E43" s="24" t="s">
        <v>44</v>
      </c>
      <c r="F43" s="24" t="s">
        <v>37</v>
      </c>
      <c r="G43" s="25">
        <v>42940000</v>
      </c>
      <c r="H43" s="25">
        <v>42940000</v>
      </c>
      <c r="I43" s="24" t="s">
        <v>79</v>
      </c>
      <c r="J43" s="24" t="s">
        <v>39</v>
      </c>
      <c r="K43" s="24" t="s">
        <v>65</v>
      </c>
    </row>
    <row r="44" spans="1:11" ht="45" x14ac:dyDescent="0.25">
      <c r="A44" s="24" t="s">
        <v>97</v>
      </c>
      <c r="B44" s="23" t="s">
        <v>98</v>
      </c>
      <c r="C44" s="24" t="s">
        <v>59</v>
      </c>
      <c r="D44" s="24">
        <v>9</v>
      </c>
      <c r="E44" s="24" t="s">
        <v>44</v>
      </c>
      <c r="F44" s="24" t="s">
        <v>37</v>
      </c>
      <c r="G44" s="25">
        <v>33900000</v>
      </c>
      <c r="H44" s="25">
        <v>33900000</v>
      </c>
      <c r="I44" s="24" t="s">
        <v>79</v>
      </c>
      <c r="J44" s="24" t="s">
        <v>39</v>
      </c>
      <c r="K44" s="24" t="s">
        <v>65</v>
      </c>
    </row>
    <row r="45" spans="1:11" ht="45" x14ac:dyDescent="0.25">
      <c r="A45" s="24">
        <v>85161500</v>
      </c>
      <c r="B45" s="23" t="s">
        <v>99</v>
      </c>
      <c r="C45" s="24" t="s">
        <v>100</v>
      </c>
      <c r="D45" s="24">
        <v>8</v>
      </c>
      <c r="E45" s="24" t="s">
        <v>44</v>
      </c>
      <c r="F45" s="24" t="s">
        <v>37</v>
      </c>
      <c r="G45" s="25">
        <v>210000000</v>
      </c>
      <c r="H45" s="25">
        <v>210000000</v>
      </c>
      <c r="I45" s="24" t="s">
        <v>79</v>
      </c>
      <c r="J45" s="24" t="s">
        <v>39</v>
      </c>
      <c r="K45" s="24" t="s">
        <v>65</v>
      </c>
    </row>
    <row r="46" spans="1:11" ht="45" x14ac:dyDescent="0.25">
      <c r="A46" s="24">
        <v>81112208</v>
      </c>
      <c r="B46" s="23" t="s">
        <v>101</v>
      </c>
      <c r="C46" s="24" t="s">
        <v>102</v>
      </c>
      <c r="D46" s="24">
        <v>4</v>
      </c>
      <c r="E46" s="24" t="s">
        <v>36</v>
      </c>
      <c r="F46" s="24" t="s">
        <v>37</v>
      </c>
      <c r="G46" s="25">
        <v>140000000</v>
      </c>
      <c r="H46" s="25">
        <v>140000000</v>
      </c>
      <c r="I46" s="24" t="s">
        <v>79</v>
      </c>
      <c r="J46" s="24" t="s">
        <v>39</v>
      </c>
      <c r="K46" s="24" t="s">
        <v>103</v>
      </c>
    </row>
    <row r="47" spans="1:11" ht="45" x14ac:dyDescent="0.25">
      <c r="A47" s="24" t="s">
        <v>104</v>
      </c>
      <c r="B47" s="23" t="s">
        <v>105</v>
      </c>
      <c r="C47" s="24" t="s">
        <v>100</v>
      </c>
      <c r="D47" s="24">
        <v>8</v>
      </c>
      <c r="E47" s="24" t="s">
        <v>36</v>
      </c>
      <c r="F47" s="24" t="s">
        <v>37</v>
      </c>
      <c r="G47" s="25">
        <v>10000000</v>
      </c>
      <c r="H47" s="25">
        <v>10000000</v>
      </c>
      <c r="I47" s="24" t="s">
        <v>79</v>
      </c>
      <c r="J47" s="24" t="s">
        <v>39</v>
      </c>
      <c r="K47" s="24" t="s">
        <v>70</v>
      </c>
    </row>
    <row r="48" spans="1:11" ht="45" x14ac:dyDescent="0.25">
      <c r="A48" s="24">
        <v>73152100</v>
      </c>
      <c r="B48" s="23" t="s">
        <v>106</v>
      </c>
      <c r="C48" s="24" t="s">
        <v>107</v>
      </c>
      <c r="D48" s="24">
        <v>4</v>
      </c>
      <c r="E48" s="24" t="s">
        <v>36</v>
      </c>
      <c r="F48" s="24" t="s">
        <v>37</v>
      </c>
      <c r="G48" s="25">
        <v>8760287</v>
      </c>
      <c r="H48" s="25">
        <v>8760287</v>
      </c>
      <c r="I48" s="24" t="s">
        <v>79</v>
      </c>
      <c r="J48" s="24" t="s">
        <v>39</v>
      </c>
      <c r="K48" s="24" t="s">
        <v>65</v>
      </c>
    </row>
    <row r="49" spans="1:14" ht="45" x14ac:dyDescent="0.25">
      <c r="A49" s="24" t="s">
        <v>108</v>
      </c>
      <c r="B49" s="23" t="s">
        <v>109</v>
      </c>
      <c r="C49" s="24" t="s">
        <v>107</v>
      </c>
      <c r="D49" s="24">
        <v>4</v>
      </c>
      <c r="E49" s="24" t="s">
        <v>36</v>
      </c>
      <c r="F49" s="24" t="s">
        <v>37</v>
      </c>
      <c r="G49" s="25">
        <v>56330500</v>
      </c>
      <c r="H49" s="25">
        <v>56330500</v>
      </c>
      <c r="I49" s="24" t="s">
        <v>79</v>
      </c>
      <c r="J49" s="24" t="s">
        <v>39</v>
      </c>
      <c r="K49" s="24" t="s">
        <v>65</v>
      </c>
    </row>
    <row r="50" spans="1:14" ht="45" x14ac:dyDescent="0.25">
      <c r="A50" s="24" t="s">
        <v>110</v>
      </c>
      <c r="B50" s="23" t="s">
        <v>111</v>
      </c>
      <c r="C50" s="24" t="s">
        <v>102</v>
      </c>
      <c r="D50" s="24">
        <v>4</v>
      </c>
      <c r="E50" s="24" t="s">
        <v>44</v>
      </c>
      <c r="F50" s="24" t="s">
        <v>37</v>
      </c>
      <c r="G50" s="25">
        <v>55249412</v>
      </c>
      <c r="H50" s="25">
        <v>55249412</v>
      </c>
      <c r="I50" s="24" t="s">
        <v>79</v>
      </c>
      <c r="J50" s="24" t="s">
        <v>39</v>
      </c>
      <c r="K50" s="24" t="s">
        <v>65</v>
      </c>
    </row>
    <row r="51" spans="1:14" ht="45" x14ac:dyDescent="0.25">
      <c r="A51" s="24">
        <v>93141800</v>
      </c>
      <c r="B51" s="23" t="s">
        <v>112</v>
      </c>
      <c r="C51" s="24" t="s">
        <v>102</v>
      </c>
      <c r="D51" s="24">
        <v>4</v>
      </c>
      <c r="E51" s="24" t="s">
        <v>36</v>
      </c>
      <c r="F51" s="24" t="s">
        <v>37</v>
      </c>
      <c r="G51" s="25">
        <v>10140000</v>
      </c>
      <c r="H51" s="25">
        <v>10140000</v>
      </c>
      <c r="I51" s="24" t="s">
        <v>79</v>
      </c>
      <c r="J51" s="24" t="s">
        <v>39</v>
      </c>
      <c r="K51" s="24" t="s">
        <v>113</v>
      </c>
    </row>
    <row r="52" spans="1:14" ht="45" x14ac:dyDescent="0.25">
      <c r="A52" s="24">
        <v>81112200</v>
      </c>
      <c r="B52" s="23" t="s">
        <v>114</v>
      </c>
      <c r="C52" s="24" t="s">
        <v>115</v>
      </c>
      <c r="D52" s="24">
        <v>2</v>
      </c>
      <c r="E52" s="24" t="s">
        <v>36</v>
      </c>
      <c r="F52" s="24" t="s">
        <v>37</v>
      </c>
      <c r="G52" s="25">
        <f>46629504*1.16</f>
        <v>54090224.639999993</v>
      </c>
      <c r="H52" s="25">
        <v>54090224</v>
      </c>
      <c r="I52" s="24" t="s">
        <v>79</v>
      </c>
      <c r="J52" s="24" t="s">
        <v>39</v>
      </c>
      <c r="K52" s="24" t="s">
        <v>103</v>
      </c>
    </row>
    <row r="53" spans="1:14" ht="45" x14ac:dyDescent="0.25">
      <c r="A53" s="24">
        <v>81112300</v>
      </c>
      <c r="B53" s="23" t="s">
        <v>116</v>
      </c>
      <c r="C53" s="24" t="s">
        <v>59</v>
      </c>
      <c r="D53" s="24">
        <v>9</v>
      </c>
      <c r="E53" s="24" t="s">
        <v>44</v>
      </c>
      <c r="F53" s="24" t="s">
        <v>37</v>
      </c>
      <c r="G53" s="25">
        <f>31000000*1.16</f>
        <v>35960000</v>
      </c>
      <c r="H53" s="25">
        <v>35960000</v>
      </c>
      <c r="I53" s="24" t="s">
        <v>79</v>
      </c>
      <c r="J53" s="24" t="s">
        <v>39</v>
      </c>
      <c r="K53" s="24" t="s">
        <v>103</v>
      </c>
      <c r="N53" s="3" t="s">
        <v>117</v>
      </c>
    </row>
    <row r="54" spans="1:14" ht="45" x14ac:dyDescent="0.25">
      <c r="A54" s="24">
        <v>84131600</v>
      </c>
      <c r="B54" s="23" t="s">
        <v>118</v>
      </c>
      <c r="C54" s="24" t="s">
        <v>102</v>
      </c>
      <c r="D54" s="24">
        <v>4</v>
      </c>
      <c r="E54" s="24" t="s">
        <v>44</v>
      </c>
      <c r="F54" s="24" t="s">
        <v>37</v>
      </c>
      <c r="G54" s="25">
        <f>35717850*1.16</f>
        <v>41432706</v>
      </c>
      <c r="H54" s="25">
        <v>41432706</v>
      </c>
      <c r="I54" s="24" t="s">
        <v>79</v>
      </c>
      <c r="J54" s="24" t="s">
        <v>39</v>
      </c>
      <c r="K54" s="24" t="s">
        <v>65</v>
      </c>
    </row>
    <row r="55" spans="1:14" ht="45" x14ac:dyDescent="0.25">
      <c r="A55" s="24">
        <v>84131600</v>
      </c>
      <c r="B55" s="23" t="s">
        <v>119</v>
      </c>
      <c r="C55" s="24" t="s">
        <v>102</v>
      </c>
      <c r="D55" s="24">
        <v>4</v>
      </c>
      <c r="E55" s="24" t="s">
        <v>44</v>
      </c>
      <c r="F55" s="24" t="s">
        <v>37</v>
      </c>
      <c r="G55" s="25">
        <v>193998400</v>
      </c>
      <c r="H55" s="25">
        <v>193998400</v>
      </c>
      <c r="I55" s="24" t="s">
        <v>79</v>
      </c>
      <c r="J55" s="24" t="s">
        <v>39</v>
      </c>
      <c r="K55" s="24" t="s">
        <v>65</v>
      </c>
    </row>
    <row r="56" spans="1:14" ht="45" x14ac:dyDescent="0.25">
      <c r="A56" s="24">
        <v>85121800</v>
      </c>
      <c r="B56" s="23" t="s">
        <v>120</v>
      </c>
      <c r="C56" s="24" t="s">
        <v>59</v>
      </c>
      <c r="D56" s="24">
        <v>9</v>
      </c>
      <c r="E56" s="24" t="s">
        <v>44</v>
      </c>
      <c r="F56" s="24" t="s">
        <v>37</v>
      </c>
      <c r="G56" s="25">
        <v>39550000</v>
      </c>
      <c r="H56" s="25">
        <v>39550000</v>
      </c>
      <c r="I56" s="24" t="s">
        <v>79</v>
      </c>
      <c r="J56" s="24" t="s">
        <v>39</v>
      </c>
      <c r="K56" s="24" t="s">
        <v>113</v>
      </c>
    </row>
    <row r="57" spans="1:14" ht="45" x14ac:dyDescent="0.25">
      <c r="A57" s="24" t="s">
        <v>121</v>
      </c>
      <c r="B57" s="23" t="s">
        <v>122</v>
      </c>
      <c r="C57" s="24" t="s">
        <v>59</v>
      </c>
      <c r="D57" s="24">
        <v>9</v>
      </c>
      <c r="E57" s="24" t="s">
        <v>44</v>
      </c>
      <c r="F57" s="24" t="s">
        <v>37</v>
      </c>
      <c r="G57" s="25">
        <v>391273800</v>
      </c>
      <c r="H57" s="25">
        <v>391273800</v>
      </c>
      <c r="I57" s="24" t="s">
        <v>79</v>
      </c>
      <c r="J57" s="24" t="s">
        <v>39</v>
      </c>
      <c r="K57" s="24" t="s">
        <v>113</v>
      </c>
    </row>
    <row r="58" spans="1:14" ht="45" x14ac:dyDescent="0.25">
      <c r="A58" s="24" t="s">
        <v>123</v>
      </c>
      <c r="B58" s="23" t="s">
        <v>124</v>
      </c>
      <c r="C58" s="24" t="s">
        <v>59</v>
      </c>
      <c r="D58" s="24">
        <v>9</v>
      </c>
      <c r="E58" s="24" t="s">
        <v>44</v>
      </c>
      <c r="F58" s="24" t="s">
        <v>37</v>
      </c>
      <c r="G58" s="25">
        <v>13560000</v>
      </c>
      <c r="H58" s="25">
        <v>13560000</v>
      </c>
      <c r="I58" s="24" t="s">
        <v>79</v>
      </c>
      <c r="J58" s="24" t="s">
        <v>39</v>
      </c>
      <c r="K58" s="24" t="s">
        <v>113</v>
      </c>
    </row>
    <row r="59" spans="1:14" ht="45" x14ac:dyDescent="0.25">
      <c r="A59" s="24">
        <v>46191600</v>
      </c>
      <c r="B59" s="23" t="s">
        <v>125</v>
      </c>
      <c r="C59" s="24" t="s">
        <v>115</v>
      </c>
      <c r="D59" s="24">
        <v>2</v>
      </c>
      <c r="E59" s="24" t="s">
        <v>36</v>
      </c>
      <c r="F59" s="24" t="s">
        <v>37</v>
      </c>
      <c r="G59" s="25">
        <v>4403384</v>
      </c>
      <c r="H59" s="25">
        <v>4403384</v>
      </c>
      <c r="I59" s="24" t="s">
        <v>79</v>
      </c>
      <c r="J59" s="24" t="s">
        <v>39</v>
      </c>
      <c r="K59" s="24" t="s">
        <v>113</v>
      </c>
    </row>
    <row r="60" spans="1:14" ht="45" x14ac:dyDescent="0.25">
      <c r="A60" s="24" t="s">
        <v>126</v>
      </c>
      <c r="B60" s="23" t="s">
        <v>127</v>
      </c>
      <c r="C60" s="24" t="s">
        <v>59</v>
      </c>
      <c r="D60" s="24">
        <v>9</v>
      </c>
      <c r="E60" s="24" t="s">
        <v>44</v>
      </c>
      <c r="F60" s="24" t="s">
        <v>37</v>
      </c>
      <c r="G60" s="25">
        <v>38013200</v>
      </c>
      <c r="H60" s="25">
        <v>38013200</v>
      </c>
      <c r="I60" s="24" t="s">
        <v>79</v>
      </c>
      <c r="J60" s="24" t="s">
        <v>39</v>
      </c>
      <c r="K60" s="24" t="s">
        <v>113</v>
      </c>
    </row>
    <row r="61" spans="1:14" ht="45" x14ac:dyDescent="0.25">
      <c r="A61" s="24" t="s">
        <v>128</v>
      </c>
      <c r="B61" s="23" t="s">
        <v>129</v>
      </c>
      <c r="C61" s="24" t="s">
        <v>59</v>
      </c>
      <c r="D61" s="24">
        <v>9</v>
      </c>
      <c r="E61" s="24" t="s">
        <v>44</v>
      </c>
      <c r="F61" s="24" t="s">
        <v>37</v>
      </c>
      <c r="G61" s="25">
        <v>135600000</v>
      </c>
      <c r="H61" s="25">
        <v>135600000</v>
      </c>
      <c r="I61" s="24" t="s">
        <v>79</v>
      </c>
      <c r="J61" s="24" t="s">
        <v>39</v>
      </c>
      <c r="K61" s="24" t="s">
        <v>62</v>
      </c>
    </row>
    <row r="62" spans="1:14" ht="45" x14ac:dyDescent="0.25">
      <c r="A62" s="24" t="s">
        <v>130</v>
      </c>
      <c r="B62" s="23" t="s">
        <v>131</v>
      </c>
      <c r="C62" s="24" t="s">
        <v>43</v>
      </c>
      <c r="D62" s="24">
        <v>11</v>
      </c>
      <c r="E62" s="24" t="s">
        <v>36</v>
      </c>
      <c r="F62" s="24" t="s">
        <v>37</v>
      </c>
      <c r="G62" s="25">
        <v>11065651956</v>
      </c>
      <c r="H62" s="25">
        <v>11065651956</v>
      </c>
      <c r="I62" s="24" t="s">
        <v>79</v>
      </c>
      <c r="J62" s="24" t="s">
        <v>39</v>
      </c>
      <c r="K62" s="24" t="s">
        <v>113</v>
      </c>
    </row>
    <row r="63" spans="1:14" ht="45" x14ac:dyDescent="0.25">
      <c r="A63" s="24" t="s">
        <v>132</v>
      </c>
      <c r="B63" s="23" t="s">
        <v>133</v>
      </c>
      <c r="C63" s="24" t="s">
        <v>43</v>
      </c>
      <c r="D63" s="24">
        <v>12</v>
      </c>
      <c r="E63" s="24" t="s">
        <v>36</v>
      </c>
      <c r="F63" s="24" t="s">
        <v>37</v>
      </c>
      <c r="G63" s="25">
        <v>2353084956</v>
      </c>
      <c r="H63" s="25">
        <v>2353084956</v>
      </c>
      <c r="I63" s="24" t="s">
        <v>79</v>
      </c>
      <c r="J63" s="24" t="s">
        <v>39</v>
      </c>
      <c r="K63" s="24" t="s">
        <v>45</v>
      </c>
    </row>
    <row r="64" spans="1:14" ht="45" x14ac:dyDescent="0.25">
      <c r="A64" s="24" t="s">
        <v>134</v>
      </c>
      <c r="B64" s="23" t="s">
        <v>135</v>
      </c>
      <c r="C64" s="24" t="s">
        <v>102</v>
      </c>
      <c r="D64" s="24">
        <v>4</v>
      </c>
      <c r="E64" s="24" t="s">
        <v>44</v>
      </c>
      <c r="F64" s="24" t="s">
        <v>37</v>
      </c>
      <c r="G64" s="25">
        <v>193023207</v>
      </c>
      <c r="H64" s="25">
        <v>193023207</v>
      </c>
      <c r="I64" s="24" t="s">
        <v>79</v>
      </c>
      <c r="J64" s="24" t="s">
        <v>39</v>
      </c>
      <c r="K64" s="24" t="s">
        <v>113</v>
      </c>
    </row>
    <row r="65" spans="1:11" ht="45" x14ac:dyDescent="0.25">
      <c r="A65" s="24">
        <v>42201500</v>
      </c>
      <c r="B65" s="23" t="s">
        <v>136</v>
      </c>
      <c r="C65" s="24" t="s">
        <v>100</v>
      </c>
      <c r="D65" s="24">
        <v>1</v>
      </c>
      <c r="E65" s="24" t="s">
        <v>36</v>
      </c>
      <c r="F65" s="24" t="s">
        <v>37</v>
      </c>
      <c r="G65" s="25">
        <v>678000000</v>
      </c>
      <c r="H65" s="25">
        <v>678000000</v>
      </c>
      <c r="I65" s="24" t="s">
        <v>38</v>
      </c>
      <c r="J65" s="24" t="s">
        <v>39</v>
      </c>
      <c r="K65" s="24" t="s">
        <v>113</v>
      </c>
    </row>
    <row r="66" spans="1:11" ht="45" x14ac:dyDescent="0.25">
      <c r="A66" s="24">
        <v>42201800</v>
      </c>
      <c r="B66" s="23" t="s">
        <v>137</v>
      </c>
      <c r="C66" s="24" t="s">
        <v>138</v>
      </c>
      <c r="D66" s="24">
        <v>8</v>
      </c>
      <c r="E66" s="24" t="s">
        <v>36</v>
      </c>
      <c r="F66" s="24" t="s">
        <v>37</v>
      </c>
      <c r="G66" s="25">
        <v>45719800</v>
      </c>
      <c r="H66" s="25">
        <v>45719800</v>
      </c>
      <c r="I66" s="24" t="s">
        <v>38</v>
      </c>
      <c r="J66" s="24" t="s">
        <v>39</v>
      </c>
      <c r="K66" s="24" t="s">
        <v>113</v>
      </c>
    </row>
    <row r="67" spans="1:11" ht="45" x14ac:dyDescent="0.25">
      <c r="A67" s="24" t="s">
        <v>139</v>
      </c>
      <c r="B67" s="23" t="s">
        <v>140</v>
      </c>
      <c r="C67" s="24" t="s">
        <v>100</v>
      </c>
      <c r="D67" s="24">
        <v>8</v>
      </c>
      <c r="E67" s="24" t="s">
        <v>36</v>
      </c>
      <c r="F67" s="24" t="s">
        <v>37</v>
      </c>
      <c r="G67" s="25">
        <v>82000000</v>
      </c>
      <c r="H67" s="25">
        <v>82000000</v>
      </c>
      <c r="I67" s="24" t="s">
        <v>79</v>
      </c>
      <c r="J67" s="24" t="s">
        <v>39</v>
      </c>
      <c r="K67" s="24" t="s">
        <v>113</v>
      </c>
    </row>
    <row r="68" spans="1:11" ht="45" x14ac:dyDescent="0.25">
      <c r="A68" s="24" t="s">
        <v>141</v>
      </c>
      <c r="B68" s="23" t="s">
        <v>142</v>
      </c>
      <c r="C68" s="24" t="s">
        <v>100</v>
      </c>
      <c r="D68" s="24">
        <v>8</v>
      </c>
      <c r="E68" s="24" t="s">
        <v>44</v>
      </c>
      <c r="F68" s="24" t="s">
        <v>37</v>
      </c>
      <c r="G68" s="25">
        <v>280665262</v>
      </c>
      <c r="H68" s="25">
        <v>280665262</v>
      </c>
      <c r="I68" s="24" t="s">
        <v>79</v>
      </c>
      <c r="J68" s="24" t="s">
        <v>39</v>
      </c>
      <c r="K68" s="24" t="s">
        <v>113</v>
      </c>
    </row>
    <row r="69" spans="1:11" ht="45" x14ac:dyDescent="0.25">
      <c r="A69" s="24">
        <v>43211500</v>
      </c>
      <c r="B69" s="23" t="s">
        <v>143</v>
      </c>
      <c r="C69" s="24" t="s">
        <v>102</v>
      </c>
      <c r="D69" s="24">
        <v>2</v>
      </c>
      <c r="E69" s="24" t="s">
        <v>36</v>
      </c>
      <c r="F69" s="24" t="s">
        <v>37</v>
      </c>
      <c r="G69" s="25">
        <v>20000000</v>
      </c>
      <c r="H69" s="25">
        <v>20000000</v>
      </c>
      <c r="I69" s="24" t="s">
        <v>79</v>
      </c>
      <c r="J69" s="24" t="s">
        <v>39</v>
      </c>
      <c r="K69" s="24" t="s">
        <v>113</v>
      </c>
    </row>
    <row r="70" spans="1:11" ht="45" x14ac:dyDescent="0.25">
      <c r="A70" s="24" t="s">
        <v>144</v>
      </c>
      <c r="B70" s="23" t="s">
        <v>145</v>
      </c>
      <c r="C70" s="24" t="s">
        <v>102</v>
      </c>
      <c r="D70" s="24">
        <v>1</v>
      </c>
      <c r="E70" s="24" t="s">
        <v>36</v>
      </c>
      <c r="F70" s="24" t="s">
        <v>37</v>
      </c>
      <c r="G70" s="25">
        <v>15000000</v>
      </c>
      <c r="H70" s="25">
        <v>15000000</v>
      </c>
      <c r="I70" s="24" t="s">
        <v>79</v>
      </c>
      <c r="J70" s="24" t="s">
        <v>39</v>
      </c>
      <c r="K70" s="24" t="s">
        <v>113</v>
      </c>
    </row>
    <row r="71" spans="1:11" ht="45" x14ac:dyDescent="0.25">
      <c r="A71" s="24">
        <v>43211500</v>
      </c>
      <c r="B71" s="23" t="s">
        <v>143</v>
      </c>
      <c r="C71" s="24" t="s">
        <v>102</v>
      </c>
      <c r="D71" s="24">
        <v>2</v>
      </c>
      <c r="E71" s="24" t="s">
        <v>36</v>
      </c>
      <c r="F71" s="24" t="s">
        <v>37</v>
      </c>
      <c r="G71" s="25">
        <v>20000000</v>
      </c>
      <c r="H71" s="25">
        <v>20000000</v>
      </c>
      <c r="I71" s="24" t="s">
        <v>79</v>
      </c>
      <c r="J71" s="24" t="s">
        <v>39</v>
      </c>
      <c r="K71" s="24" t="s">
        <v>113</v>
      </c>
    </row>
    <row r="72" spans="1:11" ht="45" x14ac:dyDescent="0.25">
      <c r="A72" s="24" t="s">
        <v>141</v>
      </c>
      <c r="B72" s="23" t="s">
        <v>146</v>
      </c>
      <c r="C72" s="24" t="s">
        <v>100</v>
      </c>
      <c r="D72" s="24">
        <v>8</v>
      </c>
      <c r="E72" s="24" t="s">
        <v>36</v>
      </c>
      <c r="F72" s="24" t="s">
        <v>37</v>
      </c>
      <c r="G72" s="25">
        <v>25000000</v>
      </c>
      <c r="H72" s="25">
        <v>25000000</v>
      </c>
      <c r="I72" s="24" t="s">
        <v>79</v>
      </c>
      <c r="J72" s="24" t="s">
        <v>39</v>
      </c>
      <c r="K72" s="24" t="s">
        <v>65</v>
      </c>
    </row>
    <row r="73" spans="1:11" ht="45" x14ac:dyDescent="0.25">
      <c r="A73" s="24">
        <v>42201500</v>
      </c>
      <c r="B73" s="23" t="s">
        <v>147</v>
      </c>
      <c r="C73" s="24" t="s">
        <v>100</v>
      </c>
      <c r="D73" s="24">
        <v>8</v>
      </c>
      <c r="E73" s="24" t="s">
        <v>36</v>
      </c>
      <c r="F73" s="24" t="s">
        <v>37</v>
      </c>
      <c r="G73" s="25">
        <v>150000000</v>
      </c>
      <c r="H73" s="25">
        <v>150000000</v>
      </c>
      <c r="I73" s="24" t="s">
        <v>79</v>
      </c>
      <c r="J73" s="24" t="s">
        <v>39</v>
      </c>
      <c r="K73" s="24" t="s">
        <v>65</v>
      </c>
    </row>
    <row r="74" spans="1:11" ht="45" x14ac:dyDescent="0.25">
      <c r="A74" s="24">
        <v>72102103</v>
      </c>
      <c r="B74" s="23" t="s">
        <v>148</v>
      </c>
      <c r="C74" s="24" t="s">
        <v>149</v>
      </c>
      <c r="D74" s="24">
        <v>5</v>
      </c>
      <c r="E74" s="24" t="s">
        <v>36</v>
      </c>
      <c r="F74" s="24" t="s">
        <v>37</v>
      </c>
      <c r="G74" s="25">
        <v>9475291</v>
      </c>
      <c r="H74" s="25">
        <v>9475291</v>
      </c>
      <c r="I74" s="24" t="s">
        <v>79</v>
      </c>
      <c r="J74" s="24" t="s">
        <v>39</v>
      </c>
      <c r="K74" s="24" t="s">
        <v>65</v>
      </c>
    </row>
    <row r="75" spans="1:11" ht="45" x14ac:dyDescent="0.25">
      <c r="A75" s="24" t="s">
        <v>150</v>
      </c>
      <c r="B75" s="23" t="s">
        <v>151</v>
      </c>
      <c r="C75" s="24" t="s">
        <v>102</v>
      </c>
      <c r="D75" s="24">
        <v>1</v>
      </c>
      <c r="E75" s="24" t="s">
        <v>36</v>
      </c>
      <c r="F75" s="24" t="s">
        <v>37</v>
      </c>
      <c r="G75" s="25">
        <v>9000000</v>
      </c>
      <c r="H75" s="25">
        <v>9000000</v>
      </c>
      <c r="I75" s="24" t="s">
        <v>79</v>
      </c>
      <c r="J75" s="24" t="s">
        <v>39</v>
      </c>
      <c r="K75" s="24" t="s">
        <v>113</v>
      </c>
    </row>
    <row r="76" spans="1:11" ht="45" x14ac:dyDescent="0.25">
      <c r="A76" s="24" t="s">
        <v>152</v>
      </c>
      <c r="B76" s="23" t="s">
        <v>153</v>
      </c>
      <c r="C76" s="24" t="s">
        <v>100</v>
      </c>
      <c r="D76" s="24">
        <v>1</v>
      </c>
      <c r="E76" s="24" t="s">
        <v>36</v>
      </c>
      <c r="F76" s="24" t="s">
        <v>37</v>
      </c>
      <c r="G76" s="25">
        <v>6000000</v>
      </c>
      <c r="H76" s="25">
        <v>6000000</v>
      </c>
      <c r="I76" s="24" t="s">
        <v>79</v>
      </c>
      <c r="J76" s="24" t="s">
        <v>39</v>
      </c>
      <c r="K76" s="24" t="s">
        <v>113</v>
      </c>
    </row>
    <row r="77" spans="1:11" ht="45" x14ac:dyDescent="0.25">
      <c r="A77" s="24">
        <v>53101602</v>
      </c>
      <c r="B77" s="23" t="s">
        <v>154</v>
      </c>
      <c r="C77" s="24" t="s">
        <v>149</v>
      </c>
      <c r="D77" s="24">
        <v>3</v>
      </c>
      <c r="E77" s="24" t="s">
        <v>36</v>
      </c>
      <c r="F77" s="24" t="s">
        <v>37</v>
      </c>
      <c r="G77" s="25">
        <v>62150000</v>
      </c>
      <c r="H77" s="25">
        <v>62150000</v>
      </c>
      <c r="I77" s="24" t="s">
        <v>79</v>
      </c>
      <c r="J77" s="24" t="s">
        <v>39</v>
      </c>
      <c r="K77" s="24" t="s">
        <v>113</v>
      </c>
    </row>
    <row r="78" spans="1:11" ht="45" x14ac:dyDescent="0.25">
      <c r="A78" s="24">
        <v>56112100</v>
      </c>
      <c r="B78" s="23" t="s">
        <v>155</v>
      </c>
      <c r="C78" s="24" t="s">
        <v>149</v>
      </c>
      <c r="D78" s="24">
        <v>6</v>
      </c>
      <c r="E78" s="24" t="s">
        <v>36</v>
      </c>
      <c r="F78" s="24" t="s">
        <v>37</v>
      </c>
      <c r="G78" s="25">
        <v>86445000</v>
      </c>
      <c r="H78" s="25">
        <v>86445000</v>
      </c>
      <c r="I78" s="24" t="s">
        <v>79</v>
      </c>
      <c r="J78" s="24" t="s">
        <v>39</v>
      </c>
      <c r="K78" s="24" t="s">
        <v>65</v>
      </c>
    </row>
    <row r="79" spans="1:11" ht="45" x14ac:dyDescent="0.25">
      <c r="A79" s="24">
        <v>8516500</v>
      </c>
      <c r="B79" s="23" t="s">
        <v>156</v>
      </c>
      <c r="C79" s="24" t="s">
        <v>157</v>
      </c>
      <c r="D79" s="24">
        <v>7</v>
      </c>
      <c r="E79" s="24" t="s">
        <v>36</v>
      </c>
      <c r="F79" s="24" t="s">
        <v>37</v>
      </c>
      <c r="G79" s="25">
        <v>112000000</v>
      </c>
      <c r="H79" s="25">
        <v>112000000</v>
      </c>
      <c r="I79" s="24" t="s">
        <v>79</v>
      </c>
      <c r="J79" s="24" t="s">
        <v>39</v>
      </c>
      <c r="K79" s="24" t="s">
        <v>65</v>
      </c>
    </row>
    <row r="80" spans="1:11" ht="45" x14ac:dyDescent="0.25">
      <c r="A80" s="24" t="s">
        <v>41</v>
      </c>
      <c r="B80" s="23" t="s">
        <v>158</v>
      </c>
      <c r="C80" s="24" t="s">
        <v>159</v>
      </c>
      <c r="D80" s="24">
        <v>1</v>
      </c>
      <c r="E80" s="24" t="s">
        <v>36</v>
      </c>
      <c r="F80" s="24" t="s">
        <v>37</v>
      </c>
      <c r="G80" s="25">
        <v>60000000</v>
      </c>
      <c r="H80" s="25">
        <v>60000000</v>
      </c>
      <c r="I80" s="24" t="s">
        <v>79</v>
      </c>
      <c r="J80" s="24" t="s">
        <v>39</v>
      </c>
      <c r="K80" s="24" t="s">
        <v>113</v>
      </c>
    </row>
    <row r="81" spans="1:11" ht="45" x14ac:dyDescent="0.25">
      <c r="A81" s="24" t="s">
        <v>160</v>
      </c>
      <c r="B81" s="23" t="s">
        <v>161</v>
      </c>
      <c r="C81" s="24" t="s">
        <v>157</v>
      </c>
      <c r="D81" s="24">
        <v>7</v>
      </c>
      <c r="E81" s="24" t="s">
        <v>36</v>
      </c>
      <c r="F81" s="24" t="s">
        <v>37</v>
      </c>
      <c r="G81" s="25">
        <v>130000000</v>
      </c>
      <c r="H81" s="25">
        <v>1300000000</v>
      </c>
      <c r="I81" s="24" t="s">
        <v>79</v>
      </c>
      <c r="J81" s="24" t="s">
        <v>39</v>
      </c>
      <c r="K81" s="24" t="s">
        <v>113</v>
      </c>
    </row>
    <row r="82" spans="1:11" ht="45" x14ac:dyDescent="0.25">
      <c r="A82" s="24" t="s">
        <v>162</v>
      </c>
      <c r="B82" s="23" t="s">
        <v>163</v>
      </c>
      <c r="C82" s="24" t="s">
        <v>100</v>
      </c>
      <c r="D82" s="24">
        <v>8</v>
      </c>
      <c r="E82" s="24" t="s">
        <v>36</v>
      </c>
      <c r="F82" s="24" t="s">
        <v>37</v>
      </c>
      <c r="G82" s="25">
        <v>1838395413</v>
      </c>
      <c r="H82" s="25">
        <v>1838395413</v>
      </c>
      <c r="I82" s="24" t="s">
        <v>79</v>
      </c>
      <c r="J82" s="24" t="s">
        <v>39</v>
      </c>
      <c r="K82" s="24" t="s">
        <v>62</v>
      </c>
    </row>
    <row r="83" spans="1:11" x14ac:dyDescent="0.25">
      <c r="H83" s="33">
        <f>SUM(H17:H82)</f>
        <v>26973240533.880001</v>
      </c>
    </row>
    <row r="123" spans="6:6" x14ac:dyDescent="0.25">
      <c r="F123" s="34"/>
    </row>
    <row r="124" spans="6:6" x14ac:dyDescent="0.25">
      <c r="F124" s="34"/>
    </row>
    <row r="125" spans="6:6" x14ac:dyDescent="0.25">
      <c r="F125" s="34"/>
    </row>
    <row r="140" spans="3:3" x14ac:dyDescent="0.25">
      <c r="C140" s="3" t="s">
        <v>164</v>
      </c>
    </row>
    <row r="610" spans="2:10" x14ac:dyDescent="0.25">
      <c r="C610" s="35"/>
    </row>
    <row r="611" spans="2:10" x14ac:dyDescent="0.25">
      <c r="C611" s="36"/>
    </row>
    <row r="612" spans="2:10" x14ac:dyDescent="0.25">
      <c r="C612" s="37"/>
    </row>
    <row r="613" spans="2:10" x14ac:dyDescent="0.25">
      <c r="C613" s="35"/>
    </row>
    <row r="614" spans="2:10" x14ac:dyDescent="0.25">
      <c r="C614" s="38"/>
    </row>
    <row r="615" spans="2:10" x14ac:dyDescent="0.25">
      <c r="B615" s="39"/>
      <c r="C615" s="35"/>
    </row>
    <row r="616" spans="2:10" x14ac:dyDescent="0.25">
      <c r="B616" s="39"/>
      <c r="C616" s="35"/>
    </row>
    <row r="617" spans="2:10" x14ac:dyDescent="0.25">
      <c r="B617" s="39"/>
      <c r="C617" s="35"/>
    </row>
    <row r="618" spans="2:10" x14ac:dyDescent="0.25">
      <c r="B618" s="39"/>
      <c r="C618" s="35"/>
    </row>
    <row r="619" spans="2:10" x14ac:dyDescent="0.25">
      <c r="B619" s="39"/>
      <c r="C619" s="35"/>
    </row>
    <row r="620" spans="2:10" x14ac:dyDescent="0.25">
      <c r="B620" s="39"/>
      <c r="C620" s="35"/>
    </row>
    <row r="621" spans="2:10" x14ac:dyDescent="0.25">
      <c r="B621" s="39"/>
      <c r="C621" s="35"/>
    </row>
    <row r="622" spans="2:10" x14ac:dyDescent="0.25">
      <c r="B622" s="39"/>
      <c r="C622" s="35"/>
    </row>
    <row r="623" spans="2:10" x14ac:dyDescent="0.25">
      <c r="B623" s="40">
        <v>47111500</v>
      </c>
      <c r="C623" s="35"/>
    </row>
    <row r="624" spans="2:10" ht="18" x14ac:dyDescent="0.25">
      <c r="B624" s="41">
        <v>15121500</v>
      </c>
      <c r="C624" s="42" t="s">
        <v>165</v>
      </c>
      <c r="D624" s="3" t="s">
        <v>166</v>
      </c>
      <c r="F624" s="3">
        <v>1</v>
      </c>
      <c r="G624" s="3">
        <v>100000</v>
      </c>
      <c r="I624" s="3">
        <v>1</v>
      </c>
      <c r="J624" s="43">
        <v>0.13</v>
      </c>
    </row>
    <row r="625" spans="2:10" ht="18" x14ac:dyDescent="0.25">
      <c r="B625" s="41">
        <v>30181800</v>
      </c>
      <c r="C625" s="42" t="s">
        <v>167</v>
      </c>
      <c r="D625" s="3" t="s">
        <v>168</v>
      </c>
      <c r="F625" s="3">
        <v>1</v>
      </c>
      <c r="G625" s="3">
        <v>450000</v>
      </c>
      <c r="I625" s="3">
        <v>1</v>
      </c>
      <c r="J625" s="43">
        <v>0.13</v>
      </c>
    </row>
  </sheetData>
  <mergeCells count="2">
    <mergeCell ref="A2:B2"/>
    <mergeCell ref="A3:B3"/>
  </mergeCells>
  <dataValidations count="5">
    <dataValidation type="list" allowBlank="1" showInputMessage="1" showErrorMessage="1" sqref="C17:C82">
      <formula1>meses</formula1>
    </dataValidation>
    <dataValidation type="list" allowBlank="1" showInputMessage="1" showErrorMessage="1" sqref="J17:J82">
      <formula1>vfestado</formula1>
    </dataValidation>
    <dataValidation type="list" allowBlank="1" showInputMessage="1" showErrorMessage="1" sqref="I17:I82">
      <formula1>vf</formula1>
    </dataValidation>
    <dataValidation type="list" allowBlank="1" showInputMessage="1" showErrorMessage="1" sqref="F17:F82">
      <formula1>fuenteRecursos</formula1>
    </dataValidation>
    <dataValidation type="list" allowBlank="1" showInputMessage="1" showErrorMessage="1" sqref="E17:E82">
      <formula1>modalidad</formula1>
    </dataValidation>
  </dataValidations>
  <hyperlinks>
    <hyperlink ref="B7" r:id="rId1"/>
  </hyperlinks>
  <pageMargins left="0.7" right="0.7" top="0.75" bottom="0.75" header="0.3" footer="0.3"/>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PRESENTACIÓN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Planeación</dc:creator>
  <cp:lastModifiedBy>Oficina de Planeación</cp:lastModifiedBy>
  <dcterms:created xsi:type="dcterms:W3CDTF">2024-01-30T22:31:20Z</dcterms:created>
  <dcterms:modified xsi:type="dcterms:W3CDTF">2024-01-30T22:31:59Z</dcterms:modified>
</cp:coreProperties>
</file>